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2" i="1" l="1"/>
  <c r="B203" i="1" l="1"/>
  <c r="A203" i="1"/>
  <c r="J202" i="1"/>
  <c r="I202" i="1"/>
  <c r="H202" i="1"/>
  <c r="G202" i="1"/>
  <c r="F202" i="1"/>
  <c r="B192" i="1"/>
  <c r="A192" i="1"/>
  <c r="L203" i="1"/>
  <c r="J191" i="1"/>
  <c r="I191" i="1"/>
  <c r="I203" i="1" s="1"/>
  <c r="H191" i="1"/>
  <c r="G191" i="1"/>
  <c r="F191" i="1"/>
  <c r="B183" i="1"/>
  <c r="A183" i="1"/>
  <c r="J182" i="1"/>
  <c r="I182" i="1"/>
  <c r="H182" i="1"/>
  <c r="G182" i="1"/>
  <c r="F182" i="1"/>
  <c r="B172" i="1"/>
  <c r="A172" i="1"/>
  <c r="L183" i="1"/>
  <c r="J171" i="1"/>
  <c r="I171" i="1"/>
  <c r="I183" i="1" s="1"/>
  <c r="H171" i="1"/>
  <c r="G171" i="1"/>
  <c r="G183" i="1" s="1"/>
  <c r="F171" i="1"/>
  <c r="B163" i="1"/>
  <c r="A163" i="1"/>
  <c r="J162" i="1"/>
  <c r="I162" i="1"/>
  <c r="H162" i="1"/>
  <c r="G162" i="1"/>
  <c r="F162" i="1"/>
  <c r="B151" i="1"/>
  <c r="A151" i="1"/>
  <c r="L163" i="1"/>
  <c r="J150" i="1"/>
  <c r="I150" i="1"/>
  <c r="I163" i="1" s="1"/>
  <c r="H150" i="1"/>
  <c r="G150" i="1"/>
  <c r="F150" i="1"/>
  <c r="B142" i="1"/>
  <c r="A142" i="1"/>
  <c r="J141" i="1"/>
  <c r="I141" i="1"/>
  <c r="H141" i="1"/>
  <c r="G141" i="1"/>
  <c r="F141" i="1"/>
  <c r="B131" i="1"/>
  <c r="A131" i="1"/>
  <c r="L142" i="1"/>
  <c r="J130" i="1"/>
  <c r="I130" i="1"/>
  <c r="I142" i="1" s="1"/>
  <c r="H130" i="1"/>
  <c r="G130" i="1"/>
  <c r="F130" i="1"/>
  <c r="B122" i="1"/>
  <c r="A122" i="1"/>
  <c r="J121" i="1"/>
  <c r="I121" i="1"/>
  <c r="H121" i="1"/>
  <c r="G121" i="1"/>
  <c r="F121" i="1"/>
  <c r="B112" i="1"/>
  <c r="A112" i="1"/>
  <c r="L122" i="1"/>
  <c r="J111" i="1"/>
  <c r="I111" i="1"/>
  <c r="I122" i="1" s="1"/>
  <c r="H111" i="1"/>
  <c r="G111" i="1"/>
  <c r="F111" i="1"/>
  <c r="B103" i="1"/>
  <c r="A103" i="1"/>
  <c r="J102" i="1"/>
  <c r="I102" i="1"/>
  <c r="H102" i="1"/>
  <c r="G102" i="1"/>
  <c r="F102" i="1"/>
  <c r="B92" i="1"/>
  <c r="A92" i="1"/>
  <c r="L103" i="1"/>
  <c r="J91" i="1"/>
  <c r="I91" i="1"/>
  <c r="H91" i="1"/>
  <c r="G91" i="1"/>
  <c r="F91" i="1"/>
  <c r="B83" i="1"/>
  <c r="A83" i="1"/>
  <c r="J82" i="1"/>
  <c r="I82" i="1"/>
  <c r="H82" i="1"/>
  <c r="G82" i="1"/>
  <c r="F82" i="1"/>
  <c r="B72" i="1"/>
  <c r="A72" i="1"/>
  <c r="L83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L63" i="1"/>
  <c r="J52" i="1"/>
  <c r="I52" i="1"/>
  <c r="I63" i="1" s="1"/>
  <c r="H52" i="1"/>
  <c r="G52" i="1"/>
  <c r="F52" i="1"/>
  <c r="B44" i="1"/>
  <c r="A44" i="1"/>
  <c r="J43" i="1"/>
  <c r="I43" i="1"/>
  <c r="H43" i="1"/>
  <c r="G43" i="1"/>
  <c r="G44" i="1" s="1"/>
  <c r="F43" i="1"/>
  <c r="F44" i="1" s="1"/>
  <c r="B33" i="1"/>
  <c r="A33" i="1"/>
  <c r="L44" i="1"/>
  <c r="J32" i="1"/>
  <c r="I32" i="1"/>
  <c r="I44" i="1" s="1"/>
  <c r="H32" i="1"/>
  <c r="B24" i="1"/>
  <c r="A24" i="1"/>
  <c r="J23" i="1"/>
  <c r="I23" i="1"/>
  <c r="H23" i="1"/>
  <c r="G23" i="1"/>
  <c r="F23" i="1"/>
  <c r="B13" i="1"/>
  <c r="A13" i="1"/>
  <c r="L24" i="1"/>
  <c r="J12" i="1"/>
  <c r="I12" i="1"/>
  <c r="I24" i="1" s="1"/>
  <c r="H12" i="1"/>
  <c r="G12" i="1"/>
  <c r="F12" i="1"/>
  <c r="L204" i="1" l="1"/>
  <c r="G203" i="1"/>
  <c r="J203" i="1"/>
  <c r="H203" i="1"/>
  <c r="F203" i="1"/>
  <c r="H183" i="1"/>
  <c r="F183" i="1"/>
  <c r="J183" i="1"/>
  <c r="G163" i="1"/>
  <c r="J163" i="1"/>
  <c r="H163" i="1"/>
  <c r="F163" i="1"/>
  <c r="F142" i="1"/>
  <c r="J142" i="1"/>
  <c r="H142" i="1"/>
  <c r="G142" i="1"/>
  <c r="J122" i="1"/>
  <c r="H122" i="1"/>
  <c r="G122" i="1"/>
  <c r="F122" i="1"/>
  <c r="I103" i="1"/>
  <c r="G103" i="1"/>
  <c r="J103" i="1"/>
  <c r="H103" i="1"/>
  <c r="F103" i="1"/>
  <c r="I83" i="1"/>
  <c r="I204" i="1" s="1"/>
  <c r="J83" i="1"/>
  <c r="H83" i="1"/>
  <c r="G83" i="1"/>
  <c r="F83" i="1"/>
  <c r="J63" i="1"/>
  <c r="H63" i="1"/>
  <c r="G63" i="1"/>
  <c r="F63" i="1"/>
  <c r="J44" i="1"/>
  <c r="H44" i="1"/>
  <c r="J24" i="1"/>
  <c r="H24" i="1"/>
  <c r="G24" i="1"/>
  <c r="F24" i="1"/>
  <c r="F204" i="1" l="1"/>
  <c r="G204" i="1"/>
  <c r="J204" i="1"/>
  <c r="H204" i="1"/>
</calcChain>
</file>

<file path=xl/sharedStrings.xml><?xml version="1.0" encoding="utf-8"?>
<sst xmlns="http://schemas.openxmlformats.org/spreadsheetml/2006/main" count="301" uniqueCount="136">
  <si>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</si>
  <si>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</si>
  <si>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</si>
  <si>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</si>
  <si>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</si>
  <si>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</si>
  <si>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</si>
  <si>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</si>
  <si>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</si>
  <si>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</si>
  <si>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</si>
  <si>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</si>
  <si>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</si>
  <si>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</si>
  <si>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</si>
  <si>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</si>
  <si>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</si>
  <si>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</si>
  <si>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</si>
  <si>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</si>
  <si>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</si>
  <si>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</si>
  <si>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</si>
  <si>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</si>
  <si>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</si>
  <si>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</si>
  <si>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</si>
  <si>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</si>
  <si>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</si>
  <si>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</si>
  <si>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</si>
  <si>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</si>
  <si>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</si>
  <si>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</si>
  <si>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</si>
  <si>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</si>
  <si>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</si>
  <si>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</si>
  <si>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</si>
  <si>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СШ №42</t>
  </si>
  <si>
    <t>Гастрономия: Сыр</t>
  </si>
  <si>
    <t xml:space="preserve">Гастрономия:Масло сливочное </t>
  </si>
  <si>
    <t>Каша молочная  "Дружба"</t>
  </si>
  <si>
    <t>Какао с молоком</t>
  </si>
  <si>
    <t>Хлеб пшеничный</t>
  </si>
  <si>
    <t xml:space="preserve">Овощная нарезка  </t>
  </si>
  <si>
    <t>Овощная закуска сезонная</t>
  </si>
  <si>
    <t xml:space="preserve">Суп картофельный с вермишелью </t>
  </si>
  <si>
    <t xml:space="preserve">Биточки  "Детские" тушеные с овощами </t>
  </si>
  <si>
    <t>Каша гречневая с маслом сливочным</t>
  </si>
  <si>
    <t xml:space="preserve">Компот из  ягод </t>
  </si>
  <si>
    <t>Хлеб ржано-пшеничный</t>
  </si>
  <si>
    <t>Фрукт порционно</t>
  </si>
  <si>
    <t>Варенники с овощной начинкой (картофель)</t>
  </si>
  <si>
    <t xml:space="preserve">Соус сметанный </t>
  </si>
  <si>
    <t xml:space="preserve">Кофейный напиток с молоком </t>
  </si>
  <si>
    <t>фрукт  порционно</t>
  </si>
  <si>
    <t>хлеб пшеничный</t>
  </si>
  <si>
    <t xml:space="preserve">Нарезка овощная "Ассорти" </t>
  </si>
  <si>
    <t>Яйцо отварное 1/2 с зеленым горошком (сезонность)</t>
  </si>
  <si>
    <t xml:space="preserve">Борщ со свежей капустой и картофелем </t>
  </si>
  <si>
    <t>Бифштекс "Детский" с овощами тушеными</t>
  </si>
  <si>
    <t>Рис отварной с маслом сливочным</t>
  </si>
  <si>
    <t>Напиток из свежих яблок и ягод</t>
  </si>
  <si>
    <t xml:space="preserve">Салат из моркови с яблоками </t>
  </si>
  <si>
    <t xml:space="preserve">Сырники творожные </t>
  </si>
  <si>
    <t xml:space="preserve">Соус сметанный заварной сладкий </t>
  </si>
  <si>
    <t>Чай черный  с лимоном</t>
  </si>
  <si>
    <t>Салат из свеклы с сыром</t>
  </si>
  <si>
    <t xml:space="preserve">Щи из свежей капусты с картофелем  </t>
  </si>
  <si>
    <t>Фрикадельки "Школьные" тушеные с соусом овощным</t>
  </si>
  <si>
    <t>Макароны отварные</t>
  </si>
  <si>
    <t xml:space="preserve">Компот из смеси сухофруктов </t>
  </si>
  <si>
    <t xml:space="preserve">Лепешка с сыром </t>
  </si>
  <si>
    <t xml:space="preserve">Каша молочная овсяная </t>
  </si>
  <si>
    <t>Кофейный напиток с сахаром</t>
  </si>
  <si>
    <t xml:space="preserve">Овощи натуральные, порционно: кукуруза </t>
  </si>
  <si>
    <t>Овощи натуральные/зеленый горошек</t>
  </si>
  <si>
    <t>Суп овощной "Летний"</t>
  </si>
  <si>
    <t xml:space="preserve"> Тефтели "Детские" с овощами тушёными</t>
  </si>
  <si>
    <t>Картофельное пюре с маслом сливочным</t>
  </si>
  <si>
    <t>Напиток из яблок и лимона</t>
  </si>
  <si>
    <t>Омлет натуральный с маслом сливочным</t>
  </si>
  <si>
    <t xml:space="preserve">Чай витаминизированный </t>
  </si>
  <si>
    <t>Овощная закуска из консервированных продуктов(сезонность)</t>
  </si>
  <si>
    <t xml:space="preserve">Пельмени "Аппетитные "отварные с бульоном и зеленью </t>
  </si>
  <si>
    <t xml:space="preserve">Тефтели рыбные под соусом овощным </t>
  </si>
  <si>
    <t>Рис отварной</t>
  </si>
  <si>
    <t xml:space="preserve">Напиток из яблок и ягод </t>
  </si>
  <si>
    <t>Блинчики со сгущенным молоком</t>
  </si>
  <si>
    <t>Салат-коктейль фруктовый с сахарной пудрой</t>
  </si>
  <si>
    <t>чай с лимоном</t>
  </si>
  <si>
    <t>салат из свеклы с маслом растительным</t>
  </si>
  <si>
    <t>Щи из свежей капусты с картофелем и сметаной</t>
  </si>
  <si>
    <t>Крокеты детские с соусом овощным</t>
  </si>
  <si>
    <t>макароны отварные</t>
  </si>
  <si>
    <t>компот из смеси сухофруктов</t>
  </si>
  <si>
    <t>хлеб ржано-пшеничный</t>
  </si>
  <si>
    <t>Каша пшенная молочная</t>
  </si>
  <si>
    <t>Кулинарное изделие "Шанежка наливная"</t>
  </si>
  <si>
    <t>кофейный напиток с сахаром</t>
  </si>
  <si>
    <t>овощная нарезка</t>
  </si>
  <si>
    <t>овощи натуральные/ фасоль отварная</t>
  </si>
  <si>
    <t>свекольник классический</t>
  </si>
  <si>
    <t>пельмени " аппетитные"</t>
  </si>
  <si>
    <t>соус овощной с томатом</t>
  </si>
  <si>
    <t>чай с сахаром</t>
  </si>
  <si>
    <t>фрукт порционно</t>
  </si>
  <si>
    <t>Вареники с творожной начинкой</t>
  </si>
  <si>
    <t>соус молочный сладкий</t>
  </si>
  <si>
    <t>какао с молоком</t>
  </si>
  <si>
    <t>суп картофельный с горохом</t>
  </si>
  <si>
    <t>котлета аппетитная</t>
  </si>
  <si>
    <t>рис отварной с овощами</t>
  </si>
  <si>
    <t>чай черный с лимоном</t>
  </si>
  <si>
    <t>тефтели детские с овощами тушеными</t>
  </si>
  <si>
    <t>чай витаминизированный</t>
  </si>
  <si>
    <t>морковь в нарезке</t>
  </si>
  <si>
    <t>Яйцо отварное со свежим огурцом</t>
  </si>
  <si>
    <t>Винегрет овощной</t>
  </si>
  <si>
    <t>суп картофельный с вермишелью</t>
  </si>
  <si>
    <t>фрикадельки "детские" тушенные с соусом овощным</t>
  </si>
  <si>
    <t>гречневый гарнир</t>
  </si>
  <si>
    <t>компот из ягод</t>
  </si>
  <si>
    <t>хлеб ржано-пшеичный</t>
  </si>
  <si>
    <t>сырники творожные</t>
  </si>
  <si>
    <t>соус ягодный сладкий</t>
  </si>
  <si>
    <t>нарезка овощная ассорти</t>
  </si>
  <si>
    <t>овощи натуральные/кукуруза</t>
  </si>
  <si>
    <t>суп картофельный с клецками</t>
  </si>
  <si>
    <t>тефтели новнка с овощами тушенными</t>
  </si>
  <si>
    <t>картофель отварной с маслом</t>
  </si>
  <si>
    <t>сок фруктовый</t>
  </si>
  <si>
    <t>4,,6</t>
  </si>
  <si>
    <t>закуска овощная</t>
  </si>
  <si>
    <t>свекла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</si>
</sst>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/>
    <xf numFmtId="0" fontId="12" fillId="0" borderId="2" xfId="0" applyFont="1" applyBorder="1"/>
    <xf numFmtId="0" fontId="13" fillId="0" borderId="2" xfId="0" applyFont="1" applyBorder="1"/>
    <xf numFmtId="0" fontId="11" fillId="0" borderId="2" xfId="0" applyFont="1" applyBorder="1" applyAlignment="1">
      <alignment wrapText="1"/>
    </xf>
    <xf numFmtId="0" fontId="11" fillId="0" borderId="0" xfId="0" applyFont="1" applyBorder="1"/>
    <xf numFmtId="0" fontId="13" fillId="0" borderId="2" xfId="0" applyFont="1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/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/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42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/>
      <c r="L6" s="40"/>
    </row>
    <row r="7" spans="1:12" ht="14.4" x14ac:dyDescent="0.3">
      <c r="A7" s="23"/>
      <c r="B7" s="15"/>
      <c r="C7" s="11"/>
      <c r="D7" s="6"/>
      <c r="E7" s="51" t="s">
        <v>40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/>
      <c r="L7" s="43"/>
    </row>
    <row r="8" spans="1:12" ht="14.4" x14ac:dyDescent="0.3">
      <c r="A8" s="23"/>
      <c r="B8" s="15"/>
      <c r="C8" s="11"/>
      <c r="D8" s="6"/>
      <c r="E8" s="51" t="s">
        <v>41</v>
      </c>
      <c r="F8" s="43">
        <v>10</v>
      </c>
      <c r="G8" s="43">
        <v>0.1</v>
      </c>
      <c r="H8" s="43">
        <v>7.3</v>
      </c>
      <c r="I8" s="43">
        <v>0.1</v>
      </c>
      <c r="J8" s="43">
        <v>66.099999999999994</v>
      </c>
      <c r="K8" s="44"/>
      <c r="L8" s="43"/>
    </row>
    <row r="9" spans="1:12" ht="14.4" x14ac:dyDescent="0.3">
      <c r="A9" s="23"/>
      <c r="B9" s="15"/>
      <c r="C9" s="11"/>
      <c r="D9" s="7" t="s">
        <v>22</v>
      </c>
      <c r="E9" s="51" t="s">
        <v>43</v>
      </c>
      <c r="F9" s="43">
        <v>200</v>
      </c>
      <c r="G9" s="43">
        <v>4.7</v>
      </c>
      <c r="H9" s="43">
        <v>3.5</v>
      </c>
      <c r="I9" s="43">
        <v>12.5</v>
      </c>
      <c r="J9" s="43">
        <v>100.4</v>
      </c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51" t="s">
        <v>44</v>
      </c>
      <c r="F10" s="43">
        <v>60</v>
      </c>
      <c r="G10" s="43">
        <v>4.5999999999999996</v>
      </c>
      <c r="H10" s="43">
        <v>0.5</v>
      </c>
      <c r="I10" s="43">
        <v>29.5</v>
      </c>
      <c r="J10" s="43">
        <v>140.6</v>
      </c>
      <c r="K10" s="44"/>
      <c r="L10" s="43"/>
    </row>
    <row r="11" spans="1:12" ht="14.4" x14ac:dyDescent="0.3">
      <c r="A11" s="23"/>
      <c r="B11" s="15"/>
      <c r="C11" s="11"/>
      <c r="D11" s="7" t="s">
        <v>24</v>
      </c>
      <c r="F11" s="43"/>
      <c r="G11" s="43"/>
      <c r="H11" s="43"/>
      <c r="I11" s="43"/>
      <c r="J11" s="43"/>
      <c r="K11" s="44"/>
      <c r="L11" s="43"/>
    </row>
    <row r="12" spans="1:12" ht="14.4" x14ac:dyDescent="0.3">
      <c r="A12" s="24"/>
      <c r="B12" s="17"/>
      <c r="C12" s="8"/>
      <c r="D12" s="18" t="s">
        <v>33</v>
      </c>
      <c r="E12" s="52" t="s">
        <v>25</v>
      </c>
      <c r="F12" s="19">
        <f>SUM(F6:F11)</f>
        <v>500</v>
      </c>
      <c r="G12" s="19">
        <f>SUM(G6:G11)</f>
        <v>17.2</v>
      </c>
      <c r="H12" s="19">
        <f>SUM(H6:H11)</f>
        <v>20.8</v>
      </c>
      <c r="I12" s="19">
        <f>SUM(I6:I11)</f>
        <v>68.5</v>
      </c>
      <c r="J12" s="19">
        <f>SUM(J6:J11)</f>
        <v>528.70000000000005</v>
      </c>
      <c r="K12" s="25"/>
      <c r="L12" s="19">
        <v>83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51" t="s">
        <v>45</v>
      </c>
      <c r="F13" s="43">
        <v>30</v>
      </c>
      <c r="G13" s="43">
        <v>0.3</v>
      </c>
      <c r="H13" s="43">
        <v>0</v>
      </c>
      <c r="I13" s="43">
        <v>1</v>
      </c>
      <c r="J13" s="43">
        <v>5.8</v>
      </c>
      <c r="K13" s="44"/>
      <c r="L13" s="43"/>
    </row>
    <row r="14" spans="1:12" ht="14.4" x14ac:dyDescent="0.3">
      <c r="A14" s="23"/>
      <c r="B14" s="15"/>
      <c r="C14" s="11"/>
      <c r="D14" s="7"/>
      <c r="E14" s="53" t="s">
        <v>46</v>
      </c>
      <c r="F14" s="43">
        <v>30</v>
      </c>
      <c r="G14" s="43">
        <v>0.6</v>
      </c>
      <c r="H14" s="43">
        <v>7.0000000000000007E-2</v>
      </c>
      <c r="I14" s="43">
        <v>2.13</v>
      </c>
      <c r="J14" s="43">
        <v>11.6</v>
      </c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48</v>
      </c>
      <c r="F15" s="43">
        <v>90</v>
      </c>
      <c r="G15" s="43">
        <v>16.600000000000001</v>
      </c>
      <c r="H15" s="43">
        <v>16.600000000000001</v>
      </c>
      <c r="I15" s="43">
        <v>21.8</v>
      </c>
      <c r="J15" s="43">
        <v>303.39999999999998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51" t="s">
        <v>47</v>
      </c>
      <c r="F16" s="43">
        <v>200</v>
      </c>
      <c r="G16" s="43">
        <v>5.4</v>
      </c>
      <c r="H16" s="43">
        <v>5.5</v>
      </c>
      <c r="I16" s="43">
        <v>15.5</v>
      </c>
      <c r="J16" s="43">
        <v>133.30000000000001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51" t="s">
        <v>49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51" t="s">
        <v>50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51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SUM(F13:F22)</f>
        <v>750</v>
      </c>
      <c r="G23" s="19">
        <f t="shared" ref="G23:J23" si="0">SUM(G13:G22)</f>
        <v>34.5</v>
      </c>
      <c r="H23" s="19">
        <f t="shared" si="0"/>
        <v>29.870000000000005</v>
      </c>
      <c r="I23" s="19">
        <f t="shared" si="0"/>
        <v>106.92999999999999</v>
      </c>
      <c r="J23" s="19">
        <f t="shared" si="0"/>
        <v>835.9</v>
      </c>
      <c r="K23" s="25"/>
      <c r="L23" s="19">
        <v>114.86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F12+F23</f>
        <v>1250</v>
      </c>
      <c r="G24" s="32">
        <f t="shared" ref="G24:J24" si="1">G12+G23</f>
        <v>51.7</v>
      </c>
      <c r="H24" s="32">
        <f t="shared" si="1"/>
        <v>50.67</v>
      </c>
      <c r="I24" s="32">
        <f t="shared" si="1"/>
        <v>175.43</v>
      </c>
      <c r="J24" s="32">
        <f t="shared" si="1"/>
        <v>1364.6</v>
      </c>
      <c r="K24" s="32"/>
      <c r="L24" s="32">
        <f t="shared" ref="L24" si="2">L12+L23</f>
        <v>197.86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53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/>
      <c r="L25" s="40"/>
    </row>
    <row r="26" spans="1:12" ht="14.4" x14ac:dyDescent="0.3">
      <c r="A26" s="14"/>
      <c r="B26" s="15"/>
      <c r="C26" s="11"/>
      <c r="D26" s="6"/>
      <c r="E26" s="51" t="s">
        <v>54</v>
      </c>
      <c r="F26" s="43">
        <v>30</v>
      </c>
      <c r="G26" s="43">
        <v>0.8</v>
      </c>
      <c r="H26" s="43">
        <v>2.4</v>
      </c>
      <c r="I26" s="43">
        <v>2.2999999999999998</v>
      </c>
      <c r="J26" s="43">
        <v>33.9</v>
      </c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1" t="s">
        <v>55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51" t="s">
        <v>57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55" t="s">
        <v>56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/>
      <c r="L29" s="43"/>
    </row>
    <row r="30" spans="1:12" ht="14.4" x14ac:dyDescent="0.3">
      <c r="A30" s="14"/>
      <c r="B30" s="15"/>
      <c r="C30" s="11"/>
      <c r="D30" s="6"/>
      <c r="E30" s="5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v>500</v>
      </c>
      <c r="G32" s="19">
        <f>SUM(G25:G31)</f>
        <v>13.3</v>
      </c>
      <c r="H32" s="19">
        <f>SUM(H25:H31)</f>
        <v>14.7</v>
      </c>
      <c r="I32" s="19">
        <f>SUM(I25:I31)</f>
        <v>72.199999999999989</v>
      </c>
      <c r="J32" s="19">
        <f>SUM(J25:J31)</f>
        <v>473.2</v>
      </c>
      <c r="K32" s="25"/>
      <c r="L32" s="19">
        <v>83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58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/>
      <c r="L33" s="43"/>
    </row>
    <row r="34" spans="1:12" ht="14.4" x14ac:dyDescent="0.3">
      <c r="A34" s="14"/>
      <c r="B34" s="15"/>
      <c r="C34" s="11"/>
      <c r="D34" s="7"/>
      <c r="E34" s="56" t="s">
        <v>59</v>
      </c>
      <c r="F34" s="43">
        <v>30</v>
      </c>
      <c r="G34" s="43">
        <v>3.6</v>
      </c>
      <c r="H34" s="43">
        <v>3</v>
      </c>
      <c r="I34" s="43">
        <v>0.2</v>
      </c>
      <c r="J34" s="43">
        <v>42.4</v>
      </c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51" t="s">
        <v>60</v>
      </c>
      <c r="F35" s="43">
        <v>200</v>
      </c>
      <c r="G35" s="43">
        <v>5.0999999999999996</v>
      </c>
      <c r="H35" s="43">
        <v>4.5</v>
      </c>
      <c r="I35" s="43">
        <v>10.8</v>
      </c>
      <c r="J35" s="43">
        <v>103.9</v>
      </c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51" t="s">
        <v>61</v>
      </c>
      <c r="F36" s="43">
        <v>90</v>
      </c>
      <c r="G36" s="43">
        <v>17.100000000000001</v>
      </c>
      <c r="H36" s="43">
        <v>23.1</v>
      </c>
      <c r="I36" s="43">
        <v>22.6</v>
      </c>
      <c r="J36" s="43">
        <v>366.8</v>
      </c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51" t="s">
        <v>62</v>
      </c>
      <c r="F37" s="43">
        <v>150</v>
      </c>
      <c r="G37" s="43">
        <v>3.5</v>
      </c>
      <c r="H37" s="43">
        <v>4.3</v>
      </c>
      <c r="I37" s="43">
        <v>35.799999999999997</v>
      </c>
      <c r="J37" s="43">
        <v>195.8</v>
      </c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51" t="s">
        <v>63</v>
      </c>
      <c r="F38" s="43">
        <v>200</v>
      </c>
      <c r="G38" s="43">
        <v>0.2</v>
      </c>
      <c r="H38" s="43">
        <v>0.1</v>
      </c>
      <c r="I38" s="43">
        <v>20.100000000000001</v>
      </c>
      <c r="J38" s="43">
        <v>82.4</v>
      </c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51" t="s">
        <v>51</v>
      </c>
      <c r="F39" s="43">
        <v>50</v>
      </c>
      <c r="G39" s="43">
        <v>3.3</v>
      </c>
      <c r="H39" s="43">
        <v>0.6</v>
      </c>
      <c r="I39" s="43">
        <v>19.8</v>
      </c>
      <c r="J39" s="43">
        <v>97.8</v>
      </c>
      <c r="K39" s="44"/>
      <c r="L39" s="43"/>
    </row>
    <row r="40" spans="1:12" ht="14.4" x14ac:dyDescent="0.3">
      <c r="A40" s="14"/>
      <c r="B40" s="15"/>
      <c r="C40" s="11"/>
      <c r="D40" s="7" t="s">
        <v>32</v>
      </c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SUM(F33:F42)</f>
        <v>750</v>
      </c>
      <c r="G43" s="19">
        <f>SUM(G33:G42)</f>
        <v>33.200000000000003</v>
      </c>
      <c r="H43" s="19">
        <f>SUM(H33:H42)</f>
        <v>35.6</v>
      </c>
      <c r="I43" s="19">
        <f>SUM(I33:I42)</f>
        <v>110.39999999999999</v>
      </c>
      <c r="J43" s="19">
        <f>SUM(J33:J42)</f>
        <v>895.29999999999984</v>
      </c>
      <c r="K43" s="25"/>
      <c r="L43" s="19">
        <v>114.86</v>
      </c>
    </row>
    <row r="44" spans="1:12" ht="15.75" customHeight="1" thickBot="1" x14ac:dyDescent="0.3">
      <c r="A44" s="33">
        <f>A25</f>
        <v>1</v>
      </c>
      <c r="B44" s="33">
        <f>B25</f>
        <v>2</v>
      </c>
      <c r="C44" s="60" t="s">
        <v>4</v>
      </c>
      <c r="D44" s="61"/>
      <c r="E44" s="31"/>
      <c r="F44" s="32">
        <f>F32+F43</f>
        <v>1250</v>
      </c>
      <c r="G44" s="32">
        <f>G32+G43</f>
        <v>46.5</v>
      </c>
      <c r="H44" s="32">
        <f>H32+H43</f>
        <v>50.3</v>
      </c>
      <c r="I44" s="32">
        <f>I32+I43</f>
        <v>182.59999999999997</v>
      </c>
      <c r="J44" s="32">
        <f>J32+J43</f>
        <v>1368.4999999999998</v>
      </c>
      <c r="K44" s="32"/>
      <c r="L44" s="32">
        <f>L32+L43</f>
        <v>197.86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51" t="s">
        <v>65</v>
      </c>
      <c r="F45" s="40">
        <v>120</v>
      </c>
      <c r="G45" s="40">
        <v>29.7</v>
      </c>
      <c r="H45" s="40">
        <v>13.4</v>
      </c>
      <c r="I45" s="40">
        <v>22.6</v>
      </c>
      <c r="J45" s="40">
        <v>329.9</v>
      </c>
      <c r="K45" s="41"/>
      <c r="L45" s="40"/>
    </row>
    <row r="46" spans="1:12" ht="14.4" x14ac:dyDescent="0.3">
      <c r="A46" s="23"/>
      <c r="B46" s="15"/>
      <c r="C46" s="11"/>
      <c r="D46" s="6"/>
      <c r="E46" s="51" t="s">
        <v>66</v>
      </c>
      <c r="F46" s="43">
        <v>50</v>
      </c>
      <c r="G46" s="43">
        <v>1.6</v>
      </c>
      <c r="H46" s="43">
        <v>4.4000000000000004</v>
      </c>
      <c r="I46" s="43">
        <v>6.9</v>
      </c>
      <c r="J46" s="43">
        <v>73.599999999999994</v>
      </c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51" t="s">
        <v>67</v>
      </c>
      <c r="F47" s="43">
        <v>200</v>
      </c>
      <c r="G47" s="43">
        <v>0.4</v>
      </c>
      <c r="H47" s="43">
        <v>0.1</v>
      </c>
      <c r="I47" s="43">
        <v>5.2</v>
      </c>
      <c r="J47" s="43">
        <v>23.7</v>
      </c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51" t="s">
        <v>44</v>
      </c>
      <c r="F48" s="43">
        <v>50</v>
      </c>
      <c r="G48" s="43">
        <v>3.8</v>
      </c>
      <c r="H48" s="43">
        <v>0.4</v>
      </c>
      <c r="I48" s="43">
        <v>24.6</v>
      </c>
      <c r="J48" s="43">
        <v>117.2</v>
      </c>
      <c r="K48" s="44"/>
      <c r="L48" s="43"/>
    </row>
    <row r="49" spans="1:12" ht="14.4" x14ac:dyDescent="0.3">
      <c r="A49" s="23"/>
      <c r="B49" s="15"/>
      <c r="C49" s="11"/>
      <c r="D49" s="7" t="s">
        <v>24</v>
      </c>
      <c r="E49" s="51" t="s">
        <v>64</v>
      </c>
      <c r="F49" s="43">
        <v>50</v>
      </c>
      <c r="G49" s="43">
        <v>0.5</v>
      </c>
      <c r="H49" s="43">
        <v>1.6</v>
      </c>
      <c r="I49" s="43">
        <v>6.2</v>
      </c>
      <c r="J49" s="43">
        <v>41.1</v>
      </c>
      <c r="K49" s="44"/>
      <c r="L49" s="43"/>
    </row>
    <row r="50" spans="1:12" ht="14.4" x14ac:dyDescent="0.3">
      <c r="A50" s="23"/>
      <c r="B50" s="15"/>
      <c r="C50" s="11"/>
      <c r="D50" s="6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470</v>
      </c>
      <c r="G52" s="19">
        <f t="shared" ref="G52" si="3">SUM(G45:G51)</f>
        <v>36</v>
      </c>
      <c r="H52" s="19">
        <f t="shared" ref="H52" si="4">SUM(H45:H51)</f>
        <v>19.900000000000002</v>
      </c>
      <c r="I52" s="19">
        <f t="shared" ref="I52" si="5">SUM(I45:I51)</f>
        <v>65.5</v>
      </c>
      <c r="J52" s="19">
        <f t="shared" ref="J52" si="6">SUM(J45:J51)</f>
        <v>585.5</v>
      </c>
      <c r="K52" s="25"/>
      <c r="L52" s="19">
        <v>83</v>
      </c>
    </row>
    <row r="53" spans="1:12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51" t="s">
        <v>68</v>
      </c>
      <c r="F53" s="43">
        <v>60</v>
      </c>
      <c r="G53" s="43">
        <v>4.3</v>
      </c>
      <c r="H53" s="43">
        <v>7.5</v>
      </c>
      <c r="I53" s="43" t="s">
        <v>133</v>
      </c>
      <c r="J53" s="43">
        <v>102.6</v>
      </c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51" t="s">
        <v>69</v>
      </c>
      <c r="F54" s="43">
        <v>200</v>
      </c>
      <c r="G54" s="43">
        <v>4.4000000000000004</v>
      </c>
      <c r="H54" s="43">
        <v>5.3</v>
      </c>
      <c r="I54" s="43">
        <v>6.8</v>
      </c>
      <c r="J54" s="43">
        <v>92.6</v>
      </c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54" t="s">
        <v>70</v>
      </c>
      <c r="F55" s="43">
        <v>90</v>
      </c>
      <c r="G55" s="43">
        <v>8.5</v>
      </c>
      <c r="H55" s="43">
        <v>11</v>
      </c>
      <c r="I55" s="43">
        <v>13.1</v>
      </c>
      <c r="J55" s="43">
        <v>185.3</v>
      </c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51" t="s">
        <v>71</v>
      </c>
      <c r="F56" s="43">
        <v>150</v>
      </c>
      <c r="G56" s="43">
        <v>5.3</v>
      </c>
      <c r="H56" s="43">
        <v>4.9000000000000004</v>
      </c>
      <c r="I56" s="43">
        <v>32.799999999999997</v>
      </c>
      <c r="J56" s="43">
        <v>196.8</v>
      </c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51" t="s">
        <v>72</v>
      </c>
      <c r="F57" s="43">
        <v>200</v>
      </c>
      <c r="G57" s="43">
        <v>0.4</v>
      </c>
      <c r="H57" s="43">
        <v>0</v>
      </c>
      <c r="I57" s="43">
        <v>25.1</v>
      </c>
      <c r="J57" s="43">
        <v>102</v>
      </c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51" t="s">
        <v>51</v>
      </c>
      <c r="F58" s="43">
        <v>50</v>
      </c>
      <c r="G58" s="43">
        <v>3.3</v>
      </c>
      <c r="H58" s="43">
        <v>0.6</v>
      </c>
      <c r="I58" s="43">
        <v>19.8</v>
      </c>
      <c r="J58" s="43">
        <v>97.8</v>
      </c>
      <c r="K58" s="44"/>
      <c r="L58" s="43"/>
    </row>
    <row r="59" spans="1:12" ht="14.4" x14ac:dyDescent="0.3">
      <c r="A59" s="23"/>
      <c r="B59" s="15"/>
      <c r="C59" s="11"/>
      <c r="D59" s="7" t="s">
        <v>32</v>
      </c>
      <c r="E59" s="5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4"/>
      <c r="B62" s="17"/>
      <c r="C62" s="8"/>
      <c r="D62" s="18" t="s">
        <v>33</v>
      </c>
      <c r="E62" s="9"/>
      <c r="F62" s="19">
        <f>SUM(F53:F61)</f>
        <v>750</v>
      </c>
      <c r="G62" s="19">
        <f t="shared" ref="G62" si="7">SUM(G53:G61)</f>
        <v>26.2</v>
      </c>
      <c r="H62" s="19">
        <f t="shared" ref="H62" si="8">SUM(H53:H61)</f>
        <v>29.300000000000004</v>
      </c>
      <c r="I62" s="19">
        <f t="shared" ref="I62" si="9">SUM(I53:I61)</f>
        <v>97.6</v>
      </c>
      <c r="J62" s="19">
        <f t="shared" ref="J62" si="10">SUM(J53:J61)</f>
        <v>777.09999999999991</v>
      </c>
      <c r="K62" s="25"/>
      <c r="L62" s="19">
        <v>114.86</v>
      </c>
    </row>
    <row r="63" spans="1:12" ht="15.75" customHeight="1" thickBot="1" x14ac:dyDescent="0.3">
      <c r="A63" s="29">
        <f>A45</f>
        <v>1</v>
      </c>
      <c r="B63" s="30">
        <f>B45</f>
        <v>3</v>
      </c>
      <c r="C63" s="60" t="s">
        <v>4</v>
      </c>
      <c r="D63" s="61"/>
      <c r="E63" s="31"/>
      <c r="F63" s="32">
        <f>F52+F62</f>
        <v>1220</v>
      </c>
      <c r="G63" s="32">
        <f t="shared" ref="G63" si="11">G52+G62</f>
        <v>62.2</v>
      </c>
      <c r="H63" s="32">
        <f t="shared" ref="H63" si="12">H52+H62</f>
        <v>49.2</v>
      </c>
      <c r="I63" s="32">
        <f t="shared" ref="I63" si="13">I52+I62</f>
        <v>163.1</v>
      </c>
      <c r="J63" s="32">
        <f t="shared" ref="J63:L63" si="14">J52+J62</f>
        <v>1362.6</v>
      </c>
      <c r="K63" s="32"/>
      <c r="L63" s="32">
        <f t="shared" si="14"/>
        <v>197.86</v>
      </c>
    </row>
    <row r="64" spans="1:12" ht="14.4" x14ac:dyDescent="0.3">
      <c r="A64" s="20">
        <v>1</v>
      </c>
      <c r="B64" s="21">
        <v>4</v>
      </c>
      <c r="C64" s="22" t="s">
        <v>20</v>
      </c>
      <c r="D64" s="5" t="s">
        <v>21</v>
      </c>
      <c r="E64" s="51" t="s">
        <v>74</v>
      </c>
      <c r="F64" s="40">
        <v>200</v>
      </c>
      <c r="G64" s="40">
        <v>7.9</v>
      </c>
      <c r="H64" s="40">
        <v>11.6</v>
      </c>
      <c r="I64" s="40">
        <v>33.700000000000003</v>
      </c>
      <c r="J64" s="40">
        <v>270.60000000000002</v>
      </c>
      <c r="K64" s="41"/>
      <c r="L64" s="40"/>
    </row>
    <row r="65" spans="1:12" ht="14.4" x14ac:dyDescent="0.3">
      <c r="A65" s="23"/>
      <c r="B65" s="15"/>
      <c r="C65" s="11"/>
      <c r="D65" s="6"/>
      <c r="E65" s="51" t="s">
        <v>73</v>
      </c>
      <c r="F65" s="43">
        <v>100</v>
      </c>
      <c r="G65" s="43">
        <v>9.6</v>
      </c>
      <c r="H65" s="43">
        <v>7.2</v>
      </c>
      <c r="I65" s="43">
        <v>40.799999999999997</v>
      </c>
      <c r="J65" s="43">
        <v>266.2</v>
      </c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51" t="s">
        <v>75</v>
      </c>
      <c r="F66" s="43">
        <v>200</v>
      </c>
      <c r="G66" s="43">
        <v>0.5</v>
      </c>
      <c r="H66" s="43">
        <v>0.3</v>
      </c>
      <c r="I66" s="43">
        <v>5.6</v>
      </c>
      <c r="J66" s="43">
        <v>26.7</v>
      </c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51" t="s">
        <v>44</v>
      </c>
      <c r="F67" s="43">
        <v>20</v>
      </c>
      <c r="G67" s="43">
        <v>1.5</v>
      </c>
      <c r="H67" s="43">
        <v>0.2</v>
      </c>
      <c r="I67" s="43">
        <v>9.8000000000000007</v>
      </c>
      <c r="J67" s="43">
        <v>46.9</v>
      </c>
      <c r="K67" s="44"/>
      <c r="L67" s="43"/>
    </row>
    <row r="68" spans="1:12" ht="14.4" x14ac:dyDescent="0.3">
      <c r="A68" s="23"/>
      <c r="B68" s="15"/>
      <c r="C68" s="11"/>
      <c r="D68" s="7" t="s">
        <v>24</v>
      </c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SUM(F64:F70)</f>
        <v>520</v>
      </c>
      <c r="G71" s="19">
        <f t="shared" ref="G71" si="15">SUM(G64:G70)</f>
        <v>19.5</v>
      </c>
      <c r="H71" s="19">
        <f t="shared" ref="H71" si="16">SUM(H64:H70)</f>
        <v>19.3</v>
      </c>
      <c r="I71" s="19">
        <f t="shared" ref="I71" si="17">SUM(I64:I70)</f>
        <v>89.899999999999991</v>
      </c>
      <c r="J71" s="19">
        <f t="shared" ref="J71" si="18">SUM(J64:J70)</f>
        <v>610.4</v>
      </c>
      <c r="K71" s="25"/>
      <c r="L71" s="19">
        <v>83</v>
      </c>
    </row>
    <row r="72" spans="1:12" ht="14.4" x14ac:dyDescent="0.3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51" t="s">
        <v>76</v>
      </c>
      <c r="F72" s="43">
        <v>30</v>
      </c>
      <c r="G72" s="43">
        <v>0.6</v>
      </c>
      <c r="H72" s="43">
        <v>0.1</v>
      </c>
      <c r="I72" s="43">
        <v>3.1</v>
      </c>
      <c r="J72" s="43">
        <v>15.7</v>
      </c>
      <c r="K72" s="44"/>
      <c r="L72" s="43"/>
    </row>
    <row r="73" spans="1:12" ht="14.4" x14ac:dyDescent="0.3">
      <c r="A73" s="23"/>
      <c r="B73" s="15"/>
      <c r="C73" s="11"/>
      <c r="D73" s="7"/>
      <c r="E73" s="53" t="s">
        <v>77</v>
      </c>
      <c r="F73" s="43">
        <v>30</v>
      </c>
      <c r="G73" s="43">
        <v>3.6</v>
      </c>
      <c r="H73" s="43">
        <v>3</v>
      </c>
      <c r="I73" s="43">
        <v>0.2</v>
      </c>
      <c r="J73" s="43">
        <v>42.4</v>
      </c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51" t="s">
        <v>79</v>
      </c>
      <c r="F74" s="43">
        <v>90</v>
      </c>
      <c r="G74" s="43">
        <v>14.1</v>
      </c>
      <c r="H74" s="43">
        <v>18.600000000000001</v>
      </c>
      <c r="I74" s="43">
        <v>19.600000000000001</v>
      </c>
      <c r="J74" s="43">
        <v>302.3</v>
      </c>
      <c r="K74" s="44"/>
      <c r="L74" s="43"/>
    </row>
    <row r="75" spans="1:12" ht="14.4" x14ac:dyDescent="0.3">
      <c r="A75" s="23"/>
      <c r="B75" s="15"/>
      <c r="C75" s="11"/>
      <c r="D75" s="7" t="s">
        <v>28</v>
      </c>
      <c r="E75" s="51" t="s">
        <v>78</v>
      </c>
      <c r="F75" s="43">
        <v>200</v>
      </c>
      <c r="G75" s="43">
        <v>5.2</v>
      </c>
      <c r="H75" s="43">
        <v>4.5</v>
      </c>
      <c r="I75" s="43">
        <v>9</v>
      </c>
      <c r="J75" s="43">
        <v>97.3</v>
      </c>
      <c r="K75" s="44"/>
      <c r="L75" s="43"/>
    </row>
    <row r="76" spans="1:12" ht="14.4" x14ac:dyDescent="0.3">
      <c r="A76" s="23"/>
      <c r="B76" s="15"/>
      <c r="C76" s="11"/>
      <c r="D76" s="7" t="s">
        <v>29</v>
      </c>
      <c r="E76" s="51" t="s">
        <v>80</v>
      </c>
      <c r="F76" s="43">
        <v>150</v>
      </c>
      <c r="G76" s="43">
        <v>3.1</v>
      </c>
      <c r="H76" s="43">
        <v>5.3</v>
      </c>
      <c r="I76" s="43">
        <v>19.8</v>
      </c>
      <c r="J76" s="43">
        <v>139.4</v>
      </c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51" t="s">
        <v>81</v>
      </c>
      <c r="F77" s="43">
        <v>200</v>
      </c>
      <c r="G77" s="43">
        <v>0.1</v>
      </c>
      <c r="H77" s="43">
        <v>0.1</v>
      </c>
      <c r="I77" s="43">
        <v>15.3</v>
      </c>
      <c r="J77" s="43">
        <v>62.2</v>
      </c>
      <c r="K77" s="44"/>
      <c r="L77" s="43"/>
    </row>
    <row r="78" spans="1:12" ht="14.4" x14ac:dyDescent="0.3">
      <c r="A78" s="23"/>
      <c r="B78" s="15"/>
      <c r="C78" s="11"/>
      <c r="D78" s="7" t="s">
        <v>31</v>
      </c>
      <c r="E78" s="51" t="s">
        <v>51</v>
      </c>
      <c r="F78" s="43">
        <v>50</v>
      </c>
      <c r="G78" s="43">
        <v>3.3</v>
      </c>
      <c r="H78" s="43">
        <v>0.6</v>
      </c>
      <c r="I78" s="43">
        <v>19.8</v>
      </c>
      <c r="J78" s="43">
        <v>97.8</v>
      </c>
      <c r="K78" s="44"/>
      <c r="L78" s="43"/>
    </row>
    <row r="79" spans="1:12" ht="14.4" x14ac:dyDescent="0.3">
      <c r="A79" s="23"/>
      <c r="B79" s="15"/>
      <c r="C79" s="11"/>
      <c r="D79" s="7" t="s">
        <v>32</v>
      </c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SUM(F72:F81)</f>
        <v>750</v>
      </c>
      <c r="G82" s="19">
        <f t="shared" ref="G82" si="19">SUM(G72:G81)</f>
        <v>30.000000000000004</v>
      </c>
      <c r="H82" s="19">
        <f t="shared" ref="H82" si="20">SUM(H72:H81)</f>
        <v>32.200000000000003</v>
      </c>
      <c r="I82" s="19">
        <f t="shared" ref="I82" si="21">SUM(I72:I81)</f>
        <v>86.8</v>
      </c>
      <c r="J82" s="19">
        <f t="shared" ref="J82" si="22">SUM(J72:J81)</f>
        <v>757.1</v>
      </c>
      <c r="K82" s="25"/>
      <c r="L82" s="19">
        <v>114.86</v>
      </c>
    </row>
    <row r="83" spans="1:12" ht="15.75" customHeight="1" thickBot="1" x14ac:dyDescent="0.3">
      <c r="A83" s="29">
        <f>A64</f>
        <v>1</v>
      </c>
      <c r="B83" s="30">
        <f>B64</f>
        <v>4</v>
      </c>
      <c r="C83" s="60" t="s">
        <v>4</v>
      </c>
      <c r="D83" s="61"/>
      <c r="E83" s="31"/>
      <c r="F83" s="32">
        <f>F71+F82</f>
        <v>1270</v>
      </c>
      <c r="G83" s="32">
        <f t="shared" ref="G83" si="23">G71+G82</f>
        <v>49.5</v>
      </c>
      <c r="H83" s="32">
        <f t="shared" ref="H83" si="24">H71+H82</f>
        <v>51.5</v>
      </c>
      <c r="I83" s="32">
        <f t="shared" ref="I83" si="25">I71+I82</f>
        <v>176.7</v>
      </c>
      <c r="J83" s="32">
        <f t="shared" ref="J83:L83" si="26">J71+J82</f>
        <v>1367.5</v>
      </c>
      <c r="K83" s="32"/>
      <c r="L83" s="32">
        <f t="shared" si="26"/>
        <v>197.86</v>
      </c>
    </row>
    <row r="84" spans="1:12" ht="14.4" x14ac:dyDescent="0.3">
      <c r="A84" s="20">
        <v>1</v>
      </c>
      <c r="B84" s="21">
        <v>5</v>
      </c>
      <c r="C84" s="22" t="s">
        <v>20</v>
      </c>
      <c r="D84" s="5" t="s">
        <v>21</v>
      </c>
      <c r="E84" s="51" t="s">
        <v>82</v>
      </c>
      <c r="F84" s="40">
        <v>150</v>
      </c>
      <c r="G84" s="40">
        <v>12.7</v>
      </c>
      <c r="H84" s="40">
        <v>18</v>
      </c>
      <c r="I84" s="40">
        <v>3.2</v>
      </c>
      <c r="J84" s="40">
        <v>225</v>
      </c>
      <c r="K84" s="41"/>
      <c r="L84" s="40"/>
    </row>
    <row r="85" spans="1:12" ht="14.4" x14ac:dyDescent="0.3">
      <c r="A85" s="23"/>
      <c r="B85" s="15"/>
      <c r="C85" s="11"/>
      <c r="D85" s="6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22</v>
      </c>
      <c r="E86" s="51" t="s">
        <v>83</v>
      </c>
      <c r="F86" s="43">
        <v>200</v>
      </c>
      <c r="G86" s="43">
        <v>0.5</v>
      </c>
      <c r="H86" s="43">
        <v>0.1</v>
      </c>
      <c r="I86" s="43">
        <v>4.5999999999999996</v>
      </c>
      <c r="J86" s="43">
        <v>21.1</v>
      </c>
      <c r="K86" s="44"/>
      <c r="L86" s="43"/>
    </row>
    <row r="87" spans="1:12" ht="14.4" x14ac:dyDescent="0.3">
      <c r="A87" s="23"/>
      <c r="B87" s="15"/>
      <c r="C87" s="11"/>
      <c r="D87" s="7" t="s">
        <v>23</v>
      </c>
      <c r="E87" s="51" t="s">
        <v>44</v>
      </c>
      <c r="F87" s="43">
        <v>50</v>
      </c>
      <c r="G87" s="43">
        <v>3.8</v>
      </c>
      <c r="H87" s="43">
        <v>0.4</v>
      </c>
      <c r="I87" s="43">
        <v>24.6</v>
      </c>
      <c r="J87" s="43">
        <v>117.2</v>
      </c>
      <c r="K87" s="44"/>
      <c r="L87" s="43"/>
    </row>
    <row r="88" spans="1:12" ht="14.4" x14ac:dyDescent="0.3">
      <c r="A88" s="23"/>
      <c r="B88" s="15"/>
      <c r="C88" s="11"/>
      <c r="D88" s="7" t="s">
        <v>24</v>
      </c>
      <c r="E88" s="51" t="s">
        <v>52</v>
      </c>
      <c r="F88" s="43">
        <v>130</v>
      </c>
      <c r="G88" s="43">
        <v>2</v>
      </c>
      <c r="H88" s="43">
        <v>0.7</v>
      </c>
      <c r="I88" s="43">
        <v>27.3</v>
      </c>
      <c r="J88" s="43">
        <v>122.9</v>
      </c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4"/>
      <c r="B91" s="17"/>
      <c r="C91" s="8"/>
      <c r="D91" s="18" t="s">
        <v>33</v>
      </c>
      <c r="E91" s="9"/>
      <c r="F91" s="19">
        <f>SUM(F84:F90)</f>
        <v>530</v>
      </c>
      <c r="G91" s="19">
        <f t="shared" ref="G91" si="27">SUM(G84:G90)</f>
        <v>19</v>
      </c>
      <c r="H91" s="19">
        <f t="shared" ref="H91" si="28">SUM(H84:H90)</f>
        <v>19.2</v>
      </c>
      <c r="I91" s="19">
        <f t="shared" ref="I91" si="29">SUM(I84:I90)</f>
        <v>59.7</v>
      </c>
      <c r="J91" s="19">
        <f t="shared" ref="J91" si="30">SUM(J84:J90)</f>
        <v>486.20000000000005</v>
      </c>
      <c r="K91" s="25"/>
      <c r="L91" s="19">
        <v>83</v>
      </c>
    </row>
    <row r="92" spans="1:12" ht="14.4" x14ac:dyDescent="0.3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51" t="s">
        <v>58</v>
      </c>
      <c r="F92" s="43">
        <v>30</v>
      </c>
      <c r="G92" s="43">
        <v>0.4</v>
      </c>
      <c r="H92" s="43">
        <v>0</v>
      </c>
      <c r="I92" s="43">
        <v>1.1000000000000001</v>
      </c>
      <c r="J92" s="43">
        <v>6.2</v>
      </c>
      <c r="K92" s="44"/>
      <c r="L92" s="43"/>
    </row>
    <row r="93" spans="1:12" ht="14.4" x14ac:dyDescent="0.3">
      <c r="A93" s="23"/>
      <c r="B93" s="15"/>
      <c r="C93" s="11"/>
      <c r="D93" s="7"/>
      <c r="E93" s="56" t="s">
        <v>84</v>
      </c>
      <c r="F93" s="43">
        <v>30</v>
      </c>
      <c r="G93" s="43">
        <v>0.6</v>
      </c>
      <c r="H93" s="43">
        <v>7.0000000000000007E-2</v>
      </c>
      <c r="I93" s="43">
        <v>2.13</v>
      </c>
      <c r="J93" s="43">
        <v>11.6</v>
      </c>
      <c r="K93" s="44"/>
      <c r="L93" s="43"/>
    </row>
    <row r="94" spans="1:12" ht="14.4" x14ac:dyDescent="0.3">
      <c r="A94" s="23"/>
      <c r="B94" s="15"/>
      <c r="C94" s="11"/>
      <c r="D94" s="7" t="s">
        <v>27</v>
      </c>
      <c r="E94" s="51" t="s">
        <v>86</v>
      </c>
      <c r="F94" s="43">
        <v>90</v>
      </c>
      <c r="G94" s="43">
        <v>15.3</v>
      </c>
      <c r="H94" s="43">
        <v>10.9</v>
      </c>
      <c r="I94" s="43">
        <v>23.7</v>
      </c>
      <c r="J94" s="43">
        <v>254.5</v>
      </c>
      <c r="K94" s="44"/>
      <c r="L94" s="43"/>
    </row>
    <row r="95" spans="1:12" ht="14.4" x14ac:dyDescent="0.3">
      <c r="A95" s="23"/>
      <c r="B95" s="15"/>
      <c r="C95" s="11"/>
      <c r="D95" s="7" t="s">
        <v>28</v>
      </c>
      <c r="E95" s="54" t="s">
        <v>85</v>
      </c>
      <c r="F95" s="43">
        <v>200</v>
      </c>
      <c r="G95" s="43">
        <v>18</v>
      </c>
      <c r="H95" s="43">
        <v>18.7</v>
      </c>
      <c r="I95" s="43">
        <v>30.9</v>
      </c>
      <c r="J95" s="43">
        <v>364.3</v>
      </c>
      <c r="K95" s="44"/>
      <c r="L95" s="43"/>
    </row>
    <row r="96" spans="1:12" ht="14.4" x14ac:dyDescent="0.3">
      <c r="A96" s="23"/>
      <c r="B96" s="15"/>
      <c r="C96" s="11"/>
      <c r="D96" s="7" t="s">
        <v>29</v>
      </c>
      <c r="E96" s="51" t="s">
        <v>87</v>
      </c>
      <c r="F96" s="43">
        <v>150</v>
      </c>
      <c r="G96" s="43">
        <v>3.6</v>
      </c>
      <c r="H96" s="43">
        <v>4.8</v>
      </c>
      <c r="I96" s="43">
        <v>36.4</v>
      </c>
      <c r="J96" s="43">
        <v>203.5</v>
      </c>
      <c r="K96" s="44"/>
      <c r="L96" s="43"/>
    </row>
    <row r="97" spans="1:12" ht="14.4" x14ac:dyDescent="0.3">
      <c r="A97" s="23"/>
      <c r="B97" s="15"/>
      <c r="C97" s="11"/>
      <c r="D97" s="7" t="s">
        <v>30</v>
      </c>
      <c r="E97" s="51" t="s">
        <v>88</v>
      </c>
      <c r="F97" s="43">
        <v>200</v>
      </c>
      <c r="G97" s="43">
        <v>0.5</v>
      </c>
      <c r="H97" s="43">
        <v>0.1</v>
      </c>
      <c r="I97" s="43">
        <v>12.8</v>
      </c>
      <c r="J97" s="43">
        <v>54.6</v>
      </c>
      <c r="K97" s="44"/>
      <c r="L97" s="43"/>
    </row>
    <row r="98" spans="1:12" ht="14.4" x14ac:dyDescent="0.3">
      <c r="A98" s="23"/>
      <c r="B98" s="15"/>
      <c r="C98" s="11"/>
      <c r="D98" s="7" t="s">
        <v>31</v>
      </c>
      <c r="E98" s="51" t="s">
        <v>51</v>
      </c>
      <c r="F98" s="43">
        <v>50</v>
      </c>
      <c r="G98" s="43">
        <v>3.3</v>
      </c>
      <c r="H98" s="43">
        <v>0.6</v>
      </c>
      <c r="I98" s="43">
        <v>19.8</v>
      </c>
      <c r="J98" s="43">
        <v>97.8</v>
      </c>
      <c r="K98" s="44"/>
      <c r="L98" s="43"/>
    </row>
    <row r="99" spans="1:12" ht="14.4" x14ac:dyDescent="0.3">
      <c r="A99" s="23"/>
      <c r="B99" s="15"/>
      <c r="C99" s="11"/>
      <c r="D99" s="7" t="s">
        <v>32</v>
      </c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SUM(F92:F101)</f>
        <v>750</v>
      </c>
      <c r="G102" s="19">
        <f t="shared" ref="G102" si="31">SUM(G92:G101)</f>
        <v>41.699999999999996</v>
      </c>
      <c r="H102" s="19">
        <f t="shared" ref="H102" si="32">SUM(H92:H101)</f>
        <v>35.17</v>
      </c>
      <c r="I102" s="19">
        <f t="shared" ref="I102" si="33">SUM(I92:I101)</f>
        <v>126.82999999999998</v>
      </c>
      <c r="J102" s="19">
        <f t="shared" ref="J102" si="34">SUM(J92:J101)</f>
        <v>992.5</v>
      </c>
      <c r="K102" s="25"/>
      <c r="L102" s="19">
        <v>114.86</v>
      </c>
    </row>
    <row r="103" spans="1:12" ht="15.75" customHeight="1" x14ac:dyDescent="0.25">
      <c r="A103" s="29">
        <f>A84</f>
        <v>1</v>
      </c>
      <c r="B103" s="30">
        <f>B84</f>
        <v>5</v>
      </c>
      <c r="C103" s="60" t="s">
        <v>4</v>
      </c>
      <c r="D103" s="61"/>
      <c r="E103" s="31"/>
      <c r="F103" s="32">
        <f>F91+F102</f>
        <v>1280</v>
      </c>
      <c r="G103" s="32">
        <f t="shared" ref="G103" si="35">G91+G102</f>
        <v>60.699999999999996</v>
      </c>
      <c r="H103" s="32">
        <f t="shared" ref="H103" si="36">H91+H102</f>
        <v>54.370000000000005</v>
      </c>
      <c r="I103" s="32">
        <f t="shared" ref="I103" si="37">I91+I102</f>
        <v>186.52999999999997</v>
      </c>
      <c r="J103" s="32">
        <f t="shared" ref="J103:L103" si="38">J91+J102</f>
        <v>1478.7</v>
      </c>
      <c r="K103" s="32"/>
      <c r="L103" s="32">
        <f t="shared" si="38"/>
        <v>197.86</v>
      </c>
    </row>
    <row r="104" spans="1:12" ht="14.4" x14ac:dyDescent="0.3">
      <c r="A104" s="20">
        <v>2</v>
      </c>
      <c r="B104" s="21">
        <v>1</v>
      </c>
      <c r="C104" s="22" t="s">
        <v>20</v>
      </c>
      <c r="D104" s="5" t="s">
        <v>21</v>
      </c>
      <c r="E104" s="39" t="s">
        <v>89</v>
      </c>
      <c r="F104" s="40">
        <v>205</v>
      </c>
      <c r="G104" s="40">
        <v>15.6</v>
      </c>
      <c r="H104" s="40">
        <v>13.7</v>
      </c>
      <c r="I104" s="40">
        <v>87.5</v>
      </c>
      <c r="J104" s="40">
        <v>535.5</v>
      </c>
      <c r="K104" s="41"/>
      <c r="L104" s="40"/>
    </row>
    <row r="105" spans="1:12" ht="14.4" x14ac:dyDescent="0.3">
      <c r="A105" s="23"/>
      <c r="B105" s="15"/>
      <c r="C105" s="11"/>
      <c r="D105" s="6"/>
      <c r="E105" s="42" t="s">
        <v>90</v>
      </c>
      <c r="F105" s="43">
        <v>100</v>
      </c>
      <c r="G105" s="43">
        <v>0.7</v>
      </c>
      <c r="H105" s="43">
        <v>0.3</v>
      </c>
      <c r="I105" s="43">
        <v>12</v>
      </c>
      <c r="J105" s="43">
        <v>53.4</v>
      </c>
      <c r="K105" s="44"/>
      <c r="L105" s="43"/>
    </row>
    <row r="106" spans="1:12" ht="14.4" x14ac:dyDescent="0.3">
      <c r="A106" s="23"/>
      <c r="B106" s="15"/>
      <c r="C106" s="11"/>
      <c r="D106" s="7" t="s">
        <v>22</v>
      </c>
      <c r="E106" s="42" t="s">
        <v>91</v>
      </c>
      <c r="F106" s="43">
        <v>200</v>
      </c>
      <c r="G106" s="43">
        <v>0.6</v>
      </c>
      <c r="H106" s="43">
        <v>0.2</v>
      </c>
      <c r="I106" s="43">
        <v>7</v>
      </c>
      <c r="J106" s="43">
        <v>32.4</v>
      </c>
      <c r="K106" s="44"/>
      <c r="L106" s="43"/>
    </row>
    <row r="107" spans="1:12" ht="14.4" x14ac:dyDescent="0.3">
      <c r="A107" s="23"/>
      <c r="B107" s="15"/>
      <c r="C107" s="11"/>
      <c r="D107" s="7" t="s">
        <v>23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SUM(F104:F110)</f>
        <v>505</v>
      </c>
      <c r="G111" s="19">
        <f t="shared" ref="G111:J111" si="39">SUM(G104:G110)</f>
        <v>16.900000000000002</v>
      </c>
      <c r="H111" s="19">
        <f t="shared" si="39"/>
        <v>14.2</v>
      </c>
      <c r="I111" s="19">
        <f t="shared" si="39"/>
        <v>106.5</v>
      </c>
      <c r="J111" s="19">
        <f t="shared" si="39"/>
        <v>621.29999999999995</v>
      </c>
      <c r="K111" s="25"/>
      <c r="L111" s="19">
        <v>83</v>
      </c>
    </row>
    <row r="112" spans="1:12" ht="14.4" x14ac:dyDescent="0.3">
      <c r="A112" s="26">
        <f>A104</f>
        <v>2</v>
      </c>
      <c r="B112" s="13">
        <f>B104</f>
        <v>1</v>
      </c>
      <c r="C112" s="10" t="s">
        <v>25</v>
      </c>
      <c r="D112" s="7" t="s">
        <v>26</v>
      </c>
      <c r="E112" s="42" t="s">
        <v>92</v>
      </c>
      <c r="F112" s="43">
        <v>60</v>
      </c>
      <c r="G112" s="43">
        <v>0.9</v>
      </c>
      <c r="H112" s="43">
        <v>2.5</v>
      </c>
      <c r="I112" s="43">
        <v>5.3</v>
      </c>
      <c r="J112" s="43">
        <v>46.8</v>
      </c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 t="s">
        <v>93</v>
      </c>
      <c r="F113" s="43">
        <v>200</v>
      </c>
      <c r="G113" s="43">
        <v>4.7</v>
      </c>
      <c r="H113" s="43">
        <v>5.6</v>
      </c>
      <c r="I113" s="43">
        <v>5.7</v>
      </c>
      <c r="J113" s="43">
        <v>92.2</v>
      </c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 t="s">
        <v>94</v>
      </c>
      <c r="F114" s="43">
        <v>90</v>
      </c>
      <c r="G114" s="43">
        <v>19.3</v>
      </c>
      <c r="H114" s="43">
        <v>16.899999999999999</v>
      </c>
      <c r="I114" s="43">
        <v>21.3</v>
      </c>
      <c r="J114" s="43">
        <v>315.10000000000002</v>
      </c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 t="s">
        <v>95</v>
      </c>
      <c r="F115" s="43">
        <v>150</v>
      </c>
      <c r="G115" s="43">
        <v>5.3</v>
      </c>
      <c r="H115" s="43">
        <v>4.9000000000000004</v>
      </c>
      <c r="I115" s="43">
        <v>32.799999999999997</v>
      </c>
      <c r="J115" s="43">
        <v>196.8</v>
      </c>
      <c r="K115" s="44"/>
      <c r="L115" s="43"/>
    </row>
    <row r="116" spans="1:12" ht="14.4" x14ac:dyDescent="0.3">
      <c r="A116" s="23"/>
      <c r="B116" s="15"/>
      <c r="C116" s="11"/>
      <c r="D116" s="7" t="s">
        <v>30</v>
      </c>
      <c r="E116" s="42" t="s">
        <v>96</v>
      </c>
      <c r="F116" s="43">
        <v>200</v>
      </c>
      <c r="G116" s="43">
        <v>0.4</v>
      </c>
      <c r="H116" s="43">
        <v>0</v>
      </c>
      <c r="I116" s="43">
        <v>21.6</v>
      </c>
      <c r="J116" s="43">
        <v>88.1</v>
      </c>
      <c r="K116" s="44"/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97</v>
      </c>
      <c r="F117" s="43">
        <v>50</v>
      </c>
      <c r="G117" s="43">
        <v>3.3</v>
      </c>
      <c r="H117" s="43">
        <v>0.6</v>
      </c>
      <c r="I117" s="43">
        <v>19.8</v>
      </c>
      <c r="J117" s="43">
        <v>97.8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4"/>
      <c r="B121" s="17"/>
      <c r="C121" s="8"/>
      <c r="D121" s="18" t="s">
        <v>33</v>
      </c>
      <c r="E121" s="9"/>
      <c r="F121" s="19">
        <f>SUM(F112:F120)</f>
        <v>750</v>
      </c>
      <c r="G121" s="19">
        <f t="shared" ref="G121:J121" si="40">SUM(G112:G120)</f>
        <v>33.9</v>
      </c>
      <c r="H121" s="19">
        <f t="shared" si="40"/>
        <v>30.5</v>
      </c>
      <c r="I121" s="19">
        <f t="shared" si="40"/>
        <v>106.49999999999999</v>
      </c>
      <c r="J121" s="19">
        <f t="shared" si="40"/>
        <v>836.80000000000007</v>
      </c>
      <c r="K121" s="25"/>
      <c r="L121" s="19">
        <v>114.86</v>
      </c>
    </row>
    <row r="122" spans="1:12" ht="14.4" x14ac:dyDescent="0.25">
      <c r="A122" s="29">
        <f>A104</f>
        <v>2</v>
      </c>
      <c r="B122" s="30">
        <f>B104</f>
        <v>1</v>
      </c>
      <c r="C122" s="60" t="s">
        <v>4</v>
      </c>
      <c r="D122" s="61"/>
      <c r="E122" s="31"/>
      <c r="F122" s="32">
        <f>F111+F121</f>
        <v>1255</v>
      </c>
      <c r="G122" s="32">
        <f t="shared" ref="G122" si="41">G111+G121</f>
        <v>50.8</v>
      </c>
      <c r="H122" s="32">
        <f t="shared" ref="H122" si="42">H111+H121</f>
        <v>44.7</v>
      </c>
      <c r="I122" s="32">
        <f t="shared" ref="I122" si="43">I111+I121</f>
        <v>213</v>
      </c>
      <c r="J122" s="32">
        <f t="shared" ref="J122:L122" si="44">J111+J121</f>
        <v>1458.1</v>
      </c>
      <c r="K122" s="32"/>
      <c r="L122" s="32">
        <f t="shared" si="44"/>
        <v>197.86</v>
      </c>
    </row>
    <row r="123" spans="1:12" ht="14.4" x14ac:dyDescent="0.3">
      <c r="A123" s="14">
        <v>2</v>
      </c>
      <c r="B123" s="15">
        <v>2</v>
      </c>
      <c r="C123" s="22" t="s">
        <v>20</v>
      </c>
      <c r="D123" s="5" t="s">
        <v>21</v>
      </c>
      <c r="E123" s="39" t="s">
        <v>98</v>
      </c>
      <c r="F123" s="40">
        <v>200</v>
      </c>
      <c r="G123" s="40">
        <v>7.1</v>
      </c>
      <c r="H123" s="40">
        <v>9.6999999999999993</v>
      </c>
      <c r="I123" s="40">
        <v>32.299999999999997</v>
      </c>
      <c r="J123" s="40">
        <v>245.5</v>
      </c>
      <c r="K123" s="41"/>
      <c r="L123" s="40"/>
    </row>
    <row r="124" spans="1:12" ht="14.4" x14ac:dyDescent="0.3">
      <c r="A124" s="14"/>
      <c r="B124" s="15"/>
      <c r="C124" s="11"/>
      <c r="D124" s="6"/>
      <c r="E124" s="42" t="s">
        <v>99</v>
      </c>
      <c r="F124" s="43">
        <v>80</v>
      </c>
      <c r="G124" s="43">
        <v>8</v>
      </c>
      <c r="H124" s="43">
        <v>4.5</v>
      </c>
      <c r="I124" s="43">
        <v>37.1</v>
      </c>
      <c r="J124" s="43">
        <v>220.8</v>
      </c>
      <c r="K124" s="44"/>
      <c r="L124" s="43"/>
    </row>
    <row r="125" spans="1:12" ht="14.4" x14ac:dyDescent="0.3">
      <c r="A125" s="14"/>
      <c r="B125" s="15"/>
      <c r="C125" s="11"/>
      <c r="D125" s="7" t="s">
        <v>22</v>
      </c>
      <c r="E125" s="42" t="s">
        <v>100</v>
      </c>
      <c r="F125" s="43">
        <v>200</v>
      </c>
      <c r="G125" s="43">
        <v>0.5</v>
      </c>
      <c r="H125" s="43">
        <v>0.3</v>
      </c>
      <c r="I125" s="43">
        <v>5.6</v>
      </c>
      <c r="J125" s="43">
        <v>26.7</v>
      </c>
      <c r="K125" s="44"/>
      <c r="L125" s="43"/>
    </row>
    <row r="126" spans="1:12" ht="14.4" x14ac:dyDescent="0.3">
      <c r="A126" s="14"/>
      <c r="B126" s="15"/>
      <c r="C126" s="11"/>
      <c r="D126" s="7" t="s">
        <v>23</v>
      </c>
      <c r="E126" s="42" t="s">
        <v>57</v>
      </c>
      <c r="F126" s="43">
        <v>20</v>
      </c>
      <c r="G126" s="43">
        <v>1.5</v>
      </c>
      <c r="H126" s="43">
        <v>0.2</v>
      </c>
      <c r="I126" s="43">
        <v>9.8000000000000007</v>
      </c>
      <c r="J126" s="43">
        <v>46.9</v>
      </c>
      <c r="K126" s="44"/>
      <c r="L126" s="43"/>
    </row>
    <row r="127" spans="1:12" ht="14.4" x14ac:dyDescent="0.3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6"/>
      <c r="B130" s="17"/>
      <c r="C130" s="8"/>
      <c r="D130" s="18" t="s">
        <v>33</v>
      </c>
      <c r="E130" s="9"/>
      <c r="F130" s="19">
        <f>SUM(F123:F129)</f>
        <v>500</v>
      </c>
      <c r="G130" s="19">
        <f t="shared" ref="G130:J130" si="45">SUM(G123:G129)</f>
        <v>17.100000000000001</v>
      </c>
      <c r="H130" s="19">
        <f t="shared" si="45"/>
        <v>14.7</v>
      </c>
      <c r="I130" s="19">
        <f t="shared" si="45"/>
        <v>84.8</v>
      </c>
      <c r="J130" s="19">
        <f t="shared" si="45"/>
        <v>539.9</v>
      </c>
      <c r="K130" s="25"/>
      <c r="L130" s="19">
        <v>83</v>
      </c>
    </row>
    <row r="131" spans="1:12" ht="14.4" x14ac:dyDescent="0.3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 t="s">
        <v>101</v>
      </c>
      <c r="F131" s="43">
        <v>30</v>
      </c>
      <c r="G131" s="43">
        <v>0.3</v>
      </c>
      <c r="H131" s="43">
        <v>0</v>
      </c>
      <c r="I131" s="43">
        <v>1</v>
      </c>
      <c r="J131" s="43">
        <v>5.8</v>
      </c>
      <c r="K131" s="44"/>
      <c r="L131" s="43"/>
    </row>
    <row r="132" spans="1:12" ht="14.4" x14ac:dyDescent="0.3">
      <c r="A132" s="14"/>
      <c r="B132" s="15"/>
      <c r="C132" s="11"/>
      <c r="D132" s="7"/>
      <c r="E132" s="42" t="s">
        <v>102</v>
      </c>
      <c r="F132" s="43">
        <v>30</v>
      </c>
      <c r="G132" s="43">
        <v>1.41</v>
      </c>
      <c r="H132" s="43">
        <v>0.05</v>
      </c>
      <c r="I132" s="43">
        <v>2.27</v>
      </c>
      <c r="J132" s="43">
        <v>15.2</v>
      </c>
      <c r="K132" s="44"/>
      <c r="L132" s="43"/>
    </row>
    <row r="133" spans="1:12" ht="14.4" x14ac:dyDescent="0.3">
      <c r="A133" s="14"/>
      <c r="B133" s="15"/>
      <c r="C133" s="11"/>
      <c r="D133" s="7" t="s">
        <v>27</v>
      </c>
      <c r="E133" s="42" t="s">
        <v>103</v>
      </c>
      <c r="F133" s="43">
        <v>250</v>
      </c>
      <c r="G133" s="43">
        <v>5.7</v>
      </c>
      <c r="H133" s="43">
        <v>7.8</v>
      </c>
      <c r="I133" s="43">
        <v>12.1</v>
      </c>
      <c r="J133" s="43">
        <v>141.69999999999999</v>
      </c>
      <c r="K133" s="44"/>
      <c r="L133" s="43"/>
    </row>
    <row r="134" spans="1:12" ht="14.4" x14ac:dyDescent="0.3">
      <c r="A134" s="14"/>
      <c r="B134" s="15"/>
      <c r="C134" s="11"/>
      <c r="D134" s="7" t="s">
        <v>28</v>
      </c>
      <c r="E134" s="42" t="s">
        <v>104</v>
      </c>
      <c r="F134" s="43">
        <v>150</v>
      </c>
      <c r="G134" s="43">
        <v>24.1</v>
      </c>
      <c r="H134" s="43">
        <v>22.8</v>
      </c>
      <c r="I134" s="43">
        <v>46.2</v>
      </c>
      <c r="J134" s="43">
        <v>486.5</v>
      </c>
      <c r="K134" s="44"/>
      <c r="L134" s="43"/>
    </row>
    <row r="135" spans="1:12" ht="14.4" x14ac:dyDescent="0.3">
      <c r="A135" s="14"/>
      <c r="B135" s="15"/>
      <c r="C135" s="11"/>
      <c r="D135" s="7" t="s">
        <v>29</v>
      </c>
      <c r="E135" s="42" t="s">
        <v>105</v>
      </c>
      <c r="F135" s="43">
        <v>50</v>
      </c>
      <c r="G135" s="43">
        <v>1.6</v>
      </c>
      <c r="H135" s="43">
        <v>4.3</v>
      </c>
      <c r="I135" s="43">
        <v>3.4</v>
      </c>
      <c r="J135" s="43">
        <v>59</v>
      </c>
      <c r="K135" s="44"/>
      <c r="L135" s="43"/>
    </row>
    <row r="136" spans="1:12" ht="14.4" x14ac:dyDescent="0.3">
      <c r="A136" s="14"/>
      <c r="B136" s="15"/>
      <c r="C136" s="11"/>
      <c r="D136" s="7" t="s">
        <v>30</v>
      </c>
      <c r="E136" s="42" t="s">
        <v>106</v>
      </c>
      <c r="F136" s="43">
        <v>200</v>
      </c>
      <c r="G136" s="43">
        <v>0.4</v>
      </c>
      <c r="H136" s="43">
        <v>0.1</v>
      </c>
      <c r="I136" s="43">
        <v>5.2</v>
      </c>
      <c r="J136" s="43">
        <v>23.3</v>
      </c>
      <c r="K136" s="44"/>
      <c r="L136" s="43"/>
    </row>
    <row r="137" spans="1:12" ht="14.4" x14ac:dyDescent="0.3">
      <c r="A137" s="14"/>
      <c r="B137" s="15"/>
      <c r="C137" s="11"/>
      <c r="D137" s="7" t="s">
        <v>31</v>
      </c>
      <c r="E137" s="42" t="s">
        <v>97</v>
      </c>
      <c r="F137" s="43">
        <v>50</v>
      </c>
      <c r="G137" s="43">
        <v>3.3</v>
      </c>
      <c r="H137" s="43">
        <v>0.6</v>
      </c>
      <c r="I137" s="43">
        <v>19.8</v>
      </c>
      <c r="J137" s="43">
        <v>97.8</v>
      </c>
      <c r="K137" s="44"/>
      <c r="L137" s="43"/>
    </row>
    <row r="138" spans="1:12" ht="14.4" x14ac:dyDescent="0.3">
      <c r="A138" s="14"/>
      <c r="B138" s="15"/>
      <c r="C138" s="11"/>
      <c r="D138" s="7" t="s">
        <v>32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6"/>
      <c r="B141" s="17"/>
      <c r="C141" s="8"/>
      <c r="D141" s="18" t="s">
        <v>33</v>
      </c>
      <c r="E141" s="9"/>
      <c r="F141" s="19">
        <f>SUM(F131:F140)</f>
        <v>760</v>
      </c>
      <c r="G141" s="19">
        <f t="shared" ref="G141:J141" si="46">SUM(G131:G140)</f>
        <v>36.809999999999995</v>
      </c>
      <c r="H141" s="19">
        <f t="shared" si="46"/>
        <v>35.65</v>
      </c>
      <c r="I141" s="19">
        <f t="shared" si="46"/>
        <v>89.97</v>
      </c>
      <c r="J141" s="19">
        <f t="shared" si="46"/>
        <v>829.3</v>
      </c>
      <c r="K141" s="25"/>
      <c r="L141" s="19">
        <v>114.86</v>
      </c>
    </row>
    <row r="142" spans="1:12" ht="14.4" x14ac:dyDescent="0.25">
      <c r="A142" s="33">
        <f>A123</f>
        <v>2</v>
      </c>
      <c r="B142" s="33">
        <f>B123</f>
        <v>2</v>
      </c>
      <c r="C142" s="60" t="s">
        <v>4</v>
      </c>
      <c r="D142" s="61"/>
      <c r="E142" s="31"/>
      <c r="F142" s="32">
        <f>F130+F141</f>
        <v>1260</v>
      </c>
      <c r="G142" s="32">
        <f t="shared" ref="G142" si="47">G130+G141</f>
        <v>53.91</v>
      </c>
      <c r="H142" s="32">
        <f t="shared" ref="H142" si="48">H130+H141</f>
        <v>50.349999999999994</v>
      </c>
      <c r="I142" s="32">
        <f t="shared" ref="I142" si="49">I130+I141</f>
        <v>174.76999999999998</v>
      </c>
      <c r="J142" s="32">
        <f t="shared" ref="J142:L142" si="50">J130+J141</f>
        <v>1369.1999999999998</v>
      </c>
      <c r="K142" s="32"/>
      <c r="L142" s="32">
        <f t="shared" si="50"/>
        <v>197.86</v>
      </c>
    </row>
    <row r="143" spans="1:12" ht="14.4" x14ac:dyDescent="0.3">
      <c r="A143" s="20">
        <v>2</v>
      </c>
      <c r="B143" s="21">
        <v>3</v>
      </c>
      <c r="C143" s="22" t="s">
        <v>20</v>
      </c>
      <c r="D143" s="5" t="s">
        <v>21</v>
      </c>
      <c r="E143" s="39" t="s">
        <v>108</v>
      </c>
      <c r="F143" s="40">
        <v>130</v>
      </c>
      <c r="G143" s="40">
        <v>15.5</v>
      </c>
      <c r="H143" s="40">
        <v>14.8</v>
      </c>
      <c r="I143" s="40">
        <v>38.299999999999997</v>
      </c>
      <c r="J143" s="40">
        <v>348.6</v>
      </c>
      <c r="K143" s="41"/>
      <c r="L143" s="40"/>
    </row>
    <row r="144" spans="1:12" ht="14.4" x14ac:dyDescent="0.3">
      <c r="A144" s="23"/>
      <c r="B144" s="15"/>
      <c r="C144" s="11"/>
      <c r="D144" s="6"/>
      <c r="E144" s="42" t="s">
        <v>109</v>
      </c>
      <c r="F144" s="43">
        <v>30</v>
      </c>
      <c r="G144" s="43">
        <v>1.4</v>
      </c>
      <c r="H144" s="43">
        <v>2.2000000000000002</v>
      </c>
      <c r="I144" s="43">
        <v>8.5</v>
      </c>
      <c r="J144" s="43">
        <v>68</v>
      </c>
      <c r="K144" s="44"/>
      <c r="L144" s="43"/>
    </row>
    <row r="145" spans="1:12" ht="14.4" x14ac:dyDescent="0.3">
      <c r="A145" s="23"/>
      <c r="B145" s="15"/>
      <c r="C145" s="11"/>
      <c r="D145" s="7" t="s">
        <v>22</v>
      </c>
      <c r="E145" s="42" t="s">
        <v>110</v>
      </c>
      <c r="F145" s="43">
        <v>200</v>
      </c>
      <c r="G145" s="43">
        <v>4.7</v>
      </c>
      <c r="H145" s="43">
        <v>3.5</v>
      </c>
      <c r="I145" s="43">
        <v>12.5</v>
      </c>
      <c r="J145" s="43">
        <v>100.4</v>
      </c>
      <c r="K145" s="44"/>
      <c r="L145" s="43"/>
    </row>
    <row r="146" spans="1:12" ht="15.75" customHeight="1" x14ac:dyDescent="0.3">
      <c r="A146" s="23"/>
      <c r="B146" s="15"/>
      <c r="C146" s="11"/>
      <c r="D146" s="7" t="s">
        <v>23</v>
      </c>
      <c r="E146" s="42" t="s">
        <v>57</v>
      </c>
      <c r="F146" s="43">
        <v>20</v>
      </c>
      <c r="G146" s="43">
        <v>1.5</v>
      </c>
      <c r="H146" s="43">
        <v>0.2</v>
      </c>
      <c r="I146" s="43">
        <v>9.8000000000000007</v>
      </c>
      <c r="J146" s="43">
        <v>46.9</v>
      </c>
      <c r="K146" s="44"/>
      <c r="L146" s="43"/>
    </row>
    <row r="147" spans="1:12" ht="14.4" x14ac:dyDescent="0.3">
      <c r="A147" s="23"/>
      <c r="B147" s="15"/>
      <c r="C147" s="11"/>
      <c r="D147" s="7" t="s">
        <v>24</v>
      </c>
      <c r="E147" s="42" t="s">
        <v>107</v>
      </c>
      <c r="F147" s="43">
        <v>120</v>
      </c>
      <c r="G147" s="43">
        <v>0.5</v>
      </c>
      <c r="H147" s="43">
        <v>0.5</v>
      </c>
      <c r="I147" s="43">
        <v>11.8</v>
      </c>
      <c r="J147" s="43">
        <v>53.3</v>
      </c>
      <c r="K147" s="44"/>
      <c r="L147" s="43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4"/>
      <c r="B150" s="17"/>
      <c r="C150" s="8"/>
      <c r="D150" s="18" t="s">
        <v>33</v>
      </c>
      <c r="E150" s="9"/>
      <c r="F150" s="19">
        <f>SUM(F143:F149)</f>
        <v>500</v>
      </c>
      <c r="G150" s="19">
        <f t="shared" ref="G150:J150" si="51">SUM(G143:G149)</f>
        <v>23.599999999999998</v>
      </c>
      <c r="H150" s="19">
        <f t="shared" si="51"/>
        <v>21.2</v>
      </c>
      <c r="I150" s="19">
        <f t="shared" si="51"/>
        <v>80.899999999999991</v>
      </c>
      <c r="J150" s="19">
        <f t="shared" si="51"/>
        <v>617.19999999999993</v>
      </c>
      <c r="K150" s="25"/>
      <c r="L150" s="19">
        <v>83</v>
      </c>
    </row>
    <row r="151" spans="1:12" ht="14.4" x14ac:dyDescent="0.3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42" t="s">
        <v>134</v>
      </c>
      <c r="F151" s="43">
        <v>30</v>
      </c>
      <c r="G151" s="43">
        <v>0.5</v>
      </c>
      <c r="H151" s="43">
        <v>1</v>
      </c>
      <c r="I151" s="43">
        <v>1.5</v>
      </c>
      <c r="J151" s="43">
        <v>17.2</v>
      </c>
      <c r="K151" s="44"/>
      <c r="L151" s="43"/>
    </row>
    <row r="152" spans="1:12" ht="14.4" x14ac:dyDescent="0.3">
      <c r="A152" s="23"/>
      <c r="B152" s="15"/>
      <c r="C152" s="11"/>
      <c r="D152" s="7"/>
      <c r="E152" s="42" t="s">
        <v>135</v>
      </c>
      <c r="F152" s="43">
        <v>30</v>
      </c>
      <c r="G152" s="43">
        <v>0.44</v>
      </c>
      <c r="H152" s="43">
        <v>0.02</v>
      </c>
      <c r="I152" s="43">
        <v>2.36</v>
      </c>
      <c r="J152" s="43">
        <v>11.6</v>
      </c>
      <c r="K152" s="44"/>
      <c r="L152" s="43"/>
    </row>
    <row r="153" spans="1:12" ht="14.4" x14ac:dyDescent="0.3">
      <c r="A153" s="23"/>
      <c r="B153" s="15"/>
      <c r="C153" s="11"/>
      <c r="D153" s="7" t="s">
        <v>27</v>
      </c>
      <c r="E153" s="42" t="s">
        <v>111</v>
      </c>
      <c r="F153" s="43">
        <v>200</v>
      </c>
      <c r="G153" s="43">
        <v>7.3</v>
      </c>
      <c r="H153" s="43">
        <v>4.7</v>
      </c>
      <c r="I153" s="43">
        <v>15</v>
      </c>
      <c r="J153" s="43">
        <v>131.9</v>
      </c>
      <c r="K153" s="44"/>
      <c r="L153" s="43"/>
    </row>
    <row r="154" spans="1:12" ht="14.4" x14ac:dyDescent="0.3">
      <c r="A154" s="23"/>
      <c r="B154" s="15"/>
      <c r="C154" s="11"/>
      <c r="D154" s="7" t="s">
        <v>28</v>
      </c>
      <c r="E154" s="42" t="s">
        <v>112</v>
      </c>
      <c r="F154" s="43">
        <v>90</v>
      </c>
      <c r="G154" s="43">
        <v>17.7</v>
      </c>
      <c r="H154" s="43">
        <v>17</v>
      </c>
      <c r="I154" s="43">
        <v>17.2</v>
      </c>
      <c r="J154" s="43">
        <v>293</v>
      </c>
      <c r="K154" s="44"/>
      <c r="L154" s="43"/>
    </row>
    <row r="155" spans="1:12" ht="14.4" x14ac:dyDescent="0.3">
      <c r="A155" s="23"/>
      <c r="B155" s="15"/>
      <c r="C155" s="11"/>
      <c r="D155" s="7"/>
      <c r="E155" s="42" t="s">
        <v>105</v>
      </c>
      <c r="F155" s="43">
        <v>10</v>
      </c>
      <c r="G155" s="43">
        <v>1.6</v>
      </c>
      <c r="H155" s="43">
        <v>4.3</v>
      </c>
      <c r="I155" s="43">
        <v>3.4</v>
      </c>
      <c r="J155" s="43">
        <v>59</v>
      </c>
      <c r="K155" s="44"/>
      <c r="L155" s="43"/>
    </row>
    <row r="156" spans="1:12" ht="14.4" x14ac:dyDescent="0.3">
      <c r="A156" s="23"/>
      <c r="B156" s="15"/>
      <c r="C156" s="11"/>
      <c r="D156" s="7" t="s">
        <v>29</v>
      </c>
      <c r="E156" s="42" t="s">
        <v>113</v>
      </c>
      <c r="F156" s="43">
        <v>150</v>
      </c>
      <c r="G156" s="43">
        <v>3.2</v>
      </c>
      <c r="H156" s="43">
        <v>5.7</v>
      </c>
      <c r="I156" s="43">
        <v>26</v>
      </c>
      <c r="J156" s="43">
        <v>167.8</v>
      </c>
      <c r="K156" s="44"/>
      <c r="L156" s="43"/>
    </row>
    <row r="157" spans="1:12" ht="14.4" x14ac:dyDescent="0.3">
      <c r="A157" s="23"/>
      <c r="B157" s="15"/>
      <c r="C157" s="11"/>
      <c r="D157" s="7" t="s">
        <v>30</v>
      </c>
      <c r="E157" s="42" t="s">
        <v>114</v>
      </c>
      <c r="F157" s="43">
        <v>200</v>
      </c>
      <c r="G157" s="43">
        <v>0.4</v>
      </c>
      <c r="H157" s="43">
        <v>0.1</v>
      </c>
      <c r="I157" s="43">
        <v>5.2</v>
      </c>
      <c r="J157" s="43">
        <v>23.7</v>
      </c>
      <c r="K157" s="44"/>
      <c r="L157" s="43"/>
    </row>
    <row r="158" spans="1:12" ht="14.4" x14ac:dyDescent="0.3">
      <c r="A158" s="23"/>
      <c r="B158" s="15"/>
      <c r="C158" s="11"/>
      <c r="D158" s="7" t="s">
        <v>31</v>
      </c>
      <c r="E158" s="42" t="s">
        <v>97</v>
      </c>
      <c r="F158" s="43">
        <v>50</v>
      </c>
      <c r="G158" s="43">
        <v>3.3</v>
      </c>
      <c r="H158" s="43">
        <v>0.6</v>
      </c>
      <c r="I158" s="43">
        <v>19.8</v>
      </c>
      <c r="J158" s="43">
        <v>97.8</v>
      </c>
      <c r="K158" s="44"/>
      <c r="L158" s="43"/>
    </row>
    <row r="159" spans="1:12" ht="14.4" x14ac:dyDescent="0.3">
      <c r="A159" s="23"/>
      <c r="B159" s="15"/>
      <c r="C159" s="11"/>
      <c r="D159" s="7" t="s">
        <v>32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4"/>
      <c r="B162" s="17"/>
      <c r="C162" s="8"/>
      <c r="D162" s="18" t="s">
        <v>33</v>
      </c>
      <c r="E162" s="9"/>
      <c r="F162" s="19">
        <f>SUM(F151:F161)</f>
        <v>760</v>
      </c>
      <c r="G162" s="19">
        <f t="shared" ref="G162:J162" si="52">SUM(G151:G161)</f>
        <v>34.44</v>
      </c>
      <c r="H162" s="19">
        <f t="shared" si="52"/>
        <v>33.42</v>
      </c>
      <c r="I162" s="19">
        <f t="shared" si="52"/>
        <v>90.460000000000008</v>
      </c>
      <c r="J162" s="19">
        <f t="shared" si="52"/>
        <v>802</v>
      </c>
      <c r="K162" s="25"/>
      <c r="L162" s="19">
        <v>114.86</v>
      </c>
    </row>
    <row r="163" spans="1:12" ht="14.4" x14ac:dyDescent="0.25">
      <c r="A163" s="29">
        <f>A143</f>
        <v>2</v>
      </c>
      <c r="B163" s="30">
        <f>B143</f>
        <v>3</v>
      </c>
      <c r="C163" s="60" t="s">
        <v>4</v>
      </c>
      <c r="D163" s="61"/>
      <c r="E163" s="31"/>
      <c r="F163" s="32">
        <f>F150+F162</f>
        <v>1260</v>
      </c>
      <c r="G163" s="32">
        <f t="shared" ref="G163" si="53">G150+G162</f>
        <v>58.039999999999992</v>
      </c>
      <c r="H163" s="32">
        <f t="shared" ref="H163" si="54">H150+H162</f>
        <v>54.620000000000005</v>
      </c>
      <c r="I163" s="32">
        <f t="shared" ref="I163" si="55">I150+I162</f>
        <v>171.36</v>
      </c>
      <c r="J163" s="32">
        <f t="shared" ref="J163:L163" si="56">J150+J162</f>
        <v>1419.1999999999998</v>
      </c>
      <c r="K163" s="32"/>
      <c r="L163" s="32">
        <f t="shared" si="56"/>
        <v>197.86</v>
      </c>
    </row>
    <row r="164" spans="1:12" ht="14.4" x14ac:dyDescent="0.3">
      <c r="A164" s="20">
        <v>2</v>
      </c>
      <c r="B164" s="21">
        <v>4</v>
      </c>
      <c r="C164" s="22" t="s">
        <v>20</v>
      </c>
      <c r="D164" s="5" t="s">
        <v>21</v>
      </c>
      <c r="E164" s="39" t="s">
        <v>115</v>
      </c>
      <c r="F164" s="40">
        <v>60</v>
      </c>
      <c r="G164" s="40">
        <v>9.4</v>
      </c>
      <c r="H164" s="40">
        <v>12.4</v>
      </c>
      <c r="I164" s="40">
        <v>13.1</v>
      </c>
      <c r="J164" s="40">
        <v>201.5</v>
      </c>
      <c r="K164" s="41"/>
      <c r="L164" s="40"/>
    </row>
    <row r="165" spans="1:12" ht="14.4" x14ac:dyDescent="0.3">
      <c r="A165" s="23"/>
      <c r="B165" s="15"/>
      <c r="C165" s="11"/>
      <c r="D165" s="6"/>
      <c r="E165" s="42" t="s">
        <v>95</v>
      </c>
      <c r="F165" s="43">
        <v>150</v>
      </c>
      <c r="G165" s="43">
        <v>5.3</v>
      </c>
      <c r="H165" s="43">
        <v>4.9000000000000004</v>
      </c>
      <c r="I165" s="43">
        <v>32.799999999999997</v>
      </c>
      <c r="J165" s="43">
        <v>196.8</v>
      </c>
      <c r="K165" s="44"/>
      <c r="L165" s="43"/>
    </row>
    <row r="166" spans="1:12" ht="14.4" x14ac:dyDescent="0.3">
      <c r="A166" s="23"/>
      <c r="B166" s="15"/>
      <c r="C166" s="11"/>
      <c r="D166" s="7" t="s">
        <v>22</v>
      </c>
      <c r="E166" s="42" t="s">
        <v>116</v>
      </c>
      <c r="F166" s="43">
        <v>200</v>
      </c>
      <c r="G166" s="43">
        <v>0.3</v>
      </c>
      <c r="H166" s="43">
        <v>0.1</v>
      </c>
      <c r="I166" s="43">
        <v>1.6</v>
      </c>
      <c r="J166" s="43">
        <v>8.6</v>
      </c>
      <c r="K166" s="44"/>
      <c r="L166" s="43"/>
    </row>
    <row r="167" spans="1:12" ht="14.4" x14ac:dyDescent="0.3">
      <c r="A167" s="23"/>
      <c r="B167" s="15"/>
      <c r="C167" s="11"/>
      <c r="D167" s="7" t="s">
        <v>23</v>
      </c>
      <c r="E167" s="42" t="s">
        <v>57</v>
      </c>
      <c r="F167" s="43">
        <v>40</v>
      </c>
      <c r="G167" s="43">
        <v>3</v>
      </c>
      <c r="H167" s="43">
        <v>0.3</v>
      </c>
      <c r="I167" s="43">
        <v>19.7</v>
      </c>
      <c r="J167" s="43">
        <v>93.8</v>
      </c>
      <c r="K167" s="44"/>
      <c r="L167" s="43"/>
    </row>
    <row r="168" spans="1:12" ht="14.4" x14ac:dyDescent="0.3">
      <c r="A168" s="23"/>
      <c r="B168" s="15"/>
      <c r="C168" s="11"/>
      <c r="D168" s="7" t="s">
        <v>24</v>
      </c>
      <c r="E168" s="42" t="s">
        <v>117</v>
      </c>
      <c r="F168" s="43">
        <v>50</v>
      </c>
      <c r="G168" s="43">
        <v>0.7</v>
      </c>
      <c r="H168" s="43">
        <v>0.1</v>
      </c>
      <c r="I168" s="43">
        <v>3.5</v>
      </c>
      <c r="J168" s="43">
        <v>16.899999999999999</v>
      </c>
      <c r="K168" s="44"/>
      <c r="L168" s="43"/>
    </row>
    <row r="169" spans="1:12" ht="14.4" x14ac:dyDescent="0.3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4"/>
      <c r="B171" s="17"/>
      <c r="C171" s="8"/>
      <c r="D171" s="18" t="s">
        <v>33</v>
      </c>
      <c r="E171" s="9"/>
      <c r="F171" s="19">
        <f>SUM(F164:F170)</f>
        <v>500</v>
      </c>
      <c r="G171" s="19">
        <f t="shared" ref="G171:J171" si="57">SUM(G164:G170)</f>
        <v>18.7</v>
      </c>
      <c r="H171" s="19">
        <f t="shared" si="57"/>
        <v>17.800000000000004</v>
      </c>
      <c r="I171" s="19">
        <f t="shared" si="57"/>
        <v>70.7</v>
      </c>
      <c r="J171" s="19">
        <f t="shared" si="57"/>
        <v>517.6</v>
      </c>
      <c r="K171" s="25"/>
      <c r="L171" s="19">
        <v>83</v>
      </c>
    </row>
    <row r="172" spans="1:12" ht="14.4" x14ac:dyDescent="0.3">
      <c r="A172" s="26">
        <f>A164</f>
        <v>2</v>
      </c>
      <c r="B172" s="13">
        <f>B164</f>
        <v>4</v>
      </c>
      <c r="C172" s="10" t="s">
        <v>25</v>
      </c>
      <c r="D172" s="7" t="s">
        <v>26</v>
      </c>
      <c r="E172" s="42" t="s">
        <v>118</v>
      </c>
      <c r="F172" s="43">
        <v>30</v>
      </c>
      <c r="G172" s="43">
        <v>2.4</v>
      </c>
      <c r="H172" s="43">
        <v>2</v>
      </c>
      <c r="I172" s="43">
        <v>0.1</v>
      </c>
      <c r="J172" s="43">
        <v>28.3</v>
      </c>
      <c r="K172" s="44"/>
      <c r="L172" s="43"/>
    </row>
    <row r="173" spans="1:12" ht="14.4" x14ac:dyDescent="0.3">
      <c r="A173" s="23"/>
      <c r="B173" s="15"/>
      <c r="C173" s="11"/>
      <c r="D173" s="7"/>
      <c r="E173" s="42" t="s">
        <v>119</v>
      </c>
      <c r="F173" s="43">
        <v>50</v>
      </c>
      <c r="G173" s="43">
        <v>0.95</v>
      </c>
      <c r="H173" s="43">
        <v>3.1</v>
      </c>
      <c r="I173" s="43">
        <v>5.17</v>
      </c>
      <c r="J173" s="43">
        <v>52.68</v>
      </c>
      <c r="K173" s="44"/>
      <c r="L173" s="43"/>
    </row>
    <row r="174" spans="1:12" ht="14.4" x14ac:dyDescent="0.3">
      <c r="A174" s="23"/>
      <c r="B174" s="15"/>
      <c r="C174" s="11"/>
      <c r="D174" s="7" t="s">
        <v>27</v>
      </c>
      <c r="E174" s="42" t="s">
        <v>120</v>
      </c>
      <c r="F174" s="43">
        <v>200</v>
      </c>
      <c r="G174" s="43">
        <v>5.4</v>
      </c>
      <c r="H174" s="43">
        <v>5.5</v>
      </c>
      <c r="I174" s="43">
        <v>15.5</v>
      </c>
      <c r="J174" s="43">
        <v>133.30000000000001</v>
      </c>
      <c r="K174" s="44"/>
      <c r="L174" s="43"/>
    </row>
    <row r="175" spans="1:12" ht="14.4" x14ac:dyDescent="0.3">
      <c r="A175" s="23"/>
      <c r="B175" s="15"/>
      <c r="C175" s="11"/>
      <c r="D175" s="7" t="s">
        <v>28</v>
      </c>
      <c r="E175" s="42" t="s">
        <v>121</v>
      </c>
      <c r="F175" s="43">
        <v>90</v>
      </c>
      <c r="G175" s="43">
        <v>10.1</v>
      </c>
      <c r="H175" s="43">
        <v>13.2</v>
      </c>
      <c r="I175" s="43">
        <v>14.2</v>
      </c>
      <c r="J175" s="43">
        <v>215.7</v>
      </c>
      <c r="K175" s="44"/>
      <c r="L175" s="43"/>
    </row>
    <row r="176" spans="1:12" ht="14.4" x14ac:dyDescent="0.3">
      <c r="A176" s="23"/>
      <c r="B176" s="15"/>
      <c r="C176" s="11"/>
      <c r="D176" s="7" t="s">
        <v>29</v>
      </c>
      <c r="E176" s="42" t="s">
        <v>122</v>
      </c>
      <c r="F176" s="43">
        <v>150</v>
      </c>
      <c r="G176" s="43">
        <v>7.1</v>
      </c>
      <c r="H176" s="43">
        <v>3.7</v>
      </c>
      <c r="I176" s="43">
        <v>31.2</v>
      </c>
      <c r="J176" s="43">
        <v>186.3</v>
      </c>
      <c r="K176" s="44"/>
      <c r="L176" s="43"/>
    </row>
    <row r="177" spans="1:12" ht="14.4" x14ac:dyDescent="0.3">
      <c r="A177" s="23"/>
      <c r="B177" s="15"/>
      <c r="C177" s="11"/>
      <c r="D177" s="7" t="s">
        <v>30</v>
      </c>
      <c r="E177" s="42" t="s">
        <v>123</v>
      </c>
      <c r="F177" s="43">
        <v>200</v>
      </c>
      <c r="G177" s="43">
        <v>0.5</v>
      </c>
      <c r="H177" s="43">
        <v>0.1</v>
      </c>
      <c r="I177" s="43">
        <v>25.3</v>
      </c>
      <c r="J177" s="43">
        <v>104.4</v>
      </c>
      <c r="K177" s="44"/>
      <c r="L177" s="43"/>
    </row>
    <row r="178" spans="1:12" ht="14.4" x14ac:dyDescent="0.3">
      <c r="A178" s="23"/>
      <c r="B178" s="15"/>
      <c r="C178" s="11"/>
      <c r="D178" s="7" t="s">
        <v>31</v>
      </c>
      <c r="E178" s="42" t="s">
        <v>124</v>
      </c>
      <c r="F178" s="43">
        <v>50</v>
      </c>
      <c r="G178" s="43">
        <v>3.3</v>
      </c>
      <c r="H178" s="43">
        <v>0.6</v>
      </c>
      <c r="I178" s="43">
        <v>19.8</v>
      </c>
      <c r="J178" s="43">
        <v>97.8</v>
      </c>
      <c r="K178" s="44"/>
      <c r="L178" s="43"/>
    </row>
    <row r="179" spans="1:12" ht="14.4" x14ac:dyDescent="0.3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4"/>
      <c r="B182" s="17"/>
      <c r="C182" s="8"/>
      <c r="D182" s="18" t="s">
        <v>33</v>
      </c>
      <c r="E182" s="9"/>
      <c r="F182" s="19">
        <f>SUM(F172:F181)</f>
        <v>770</v>
      </c>
      <c r="G182" s="19">
        <f t="shared" ref="G182:J182" si="58">SUM(G172:G181)</f>
        <v>29.750000000000004</v>
      </c>
      <c r="H182" s="19">
        <f t="shared" si="58"/>
        <v>28.2</v>
      </c>
      <c r="I182" s="19">
        <f t="shared" si="58"/>
        <v>111.27</v>
      </c>
      <c r="J182" s="19">
        <f t="shared" si="58"/>
        <v>818.4799999999999</v>
      </c>
      <c r="K182" s="25"/>
      <c r="L182" s="19">
        <v>114.86</v>
      </c>
    </row>
    <row r="183" spans="1:12" ht="14.4" x14ac:dyDescent="0.25">
      <c r="A183" s="29">
        <f>A164</f>
        <v>2</v>
      </c>
      <c r="B183" s="30">
        <f>B164</f>
        <v>4</v>
      </c>
      <c r="C183" s="60" t="s">
        <v>4</v>
      </c>
      <c r="D183" s="61"/>
      <c r="E183" s="31"/>
      <c r="F183" s="32">
        <f>F171+F182</f>
        <v>1270</v>
      </c>
      <c r="G183" s="32">
        <f t="shared" ref="G183" si="59">G171+G182</f>
        <v>48.45</v>
      </c>
      <c r="H183" s="32">
        <f t="shared" ref="H183" si="60">H171+H182</f>
        <v>46</v>
      </c>
      <c r="I183" s="32">
        <f t="shared" ref="I183" si="61">I171+I182</f>
        <v>181.97</v>
      </c>
      <c r="J183" s="32">
        <f t="shared" ref="J183:L183" si="62">J171+J182</f>
        <v>1336.08</v>
      </c>
      <c r="K183" s="32"/>
      <c r="L183" s="32">
        <f t="shared" si="62"/>
        <v>197.86</v>
      </c>
    </row>
    <row r="184" spans="1:12" ht="14.4" x14ac:dyDescent="0.3">
      <c r="A184" s="20">
        <v>2</v>
      </c>
      <c r="B184" s="21">
        <v>5</v>
      </c>
      <c r="C184" s="22" t="s">
        <v>20</v>
      </c>
      <c r="D184" s="5" t="s">
        <v>21</v>
      </c>
      <c r="E184" s="39" t="s">
        <v>125</v>
      </c>
      <c r="F184" s="40">
        <v>120</v>
      </c>
      <c r="G184" s="40">
        <v>29.7</v>
      </c>
      <c r="H184" s="40">
        <v>13.4</v>
      </c>
      <c r="I184" s="40">
        <v>22.6</v>
      </c>
      <c r="J184" s="40">
        <v>329.9</v>
      </c>
      <c r="K184" s="41"/>
      <c r="L184" s="40"/>
    </row>
    <row r="185" spans="1:12" ht="14.4" x14ac:dyDescent="0.3">
      <c r="A185" s="23"/>
      <c r="B185" s="15"/>
      <c r="C185" s="11"/>
      <c r="D185" s="6"/>
      <c r="E185" s="42" t="s">
        <v>126</v>
      </c>
      <c r="F185" s="43">
        <v>50</v>
      </c>
      <c r="G185" s="43">
        <v>0.2</v>
      </c>
      <c r="H185" s="43">
        <v>0</v>
      </c>
      <c r="I185" s="43">
        <v>10.1</v>
      </c>
      <c r="J185" s="43">
        <v>41.7</v>
      </c>
      <c r="K185" s="44"/>
      <c r="L185" s="43"/>
    </row>
    <row r="186" spans="1:12" ht="14.4" x14ac:dyDescent="0.3">
      <c r="A186" s="23"/>
      <c r="B186" s="15"/>
      <c r="C186" s="11"/>
      <c r="D186" s="7" t="s">
        <v>22</v>
      </c>
      <c r="E186" s="42" t="s">
        <v>106</v>
      </c>
      <c r="F186" s="43">
        <v>200</v>
      </c>
      <c r="G186" s="43">
        <v>0.4</v>
      </c>
      <c r="H186" s="43">
        <v>0.1</v>
      </c>
      <c r="I186" s="43">
        <v>15</v>
      </c>
      <c r="J186" s="43">
        <v>62.4</v>
      </c>
      <c r="K186" s="44"/>
      <c r="L186" s="43"/>
    </row>
    <row r="187" spans="1:12" ht="14.4" x14ac:dyDescent="0.3">
      <c r="A187" s="23"/>
      <c r="B187" s="15"/>
      <c r="C187" s="11"/>
      <c r="D187" s="7" t="s">
        <v>23</v>
      </c>
      <c r="E187" s="42" t="s">
        <v>57</v>
      </c>
      <c r="F187" s="43">
        <v>30</v>
      </c>
      <c r="G187" s="43">
        <v>2.2999999999999998</v>
      </c>
      <c r="H187" s="43">
        <v>0.2</v>
      </c>
      <c r="I187" s="43">
        <v>14.8</v>
      </c>
      <c r="J187" s="43">
        <v>70.3</v>
      </c>
      <c r="K187" s="44"/>
      <c r="L187" s="43"/>
    </row>
    <row r="188" spans="1:12" ht="14.4" x14ac:dyDescent="0.3">
      <c r="A188" s="23"/>
      <c r="B188" s="15"/>
      <c r="C188" s="11"/>
      <c r="D188" s="7" t="s">
        <v>24</v>
      </c>
      <c r="E188" s="42" t="s">
        <v>107</v>
      </c>
      <c r="F188" s="43">
        <v>120</v>
      </c>
      <c r="G188" s="43">
        <v>1.1000000000000001</v>
      </c>
      <c r="H188" s="43">
        <v>0.2</v>
      </c>
      <c r="I188" s="43">
        <v>9.6999999999999993</v>
      </c>
      <c r="J188" s="43">
        <v>45.4</v>
      </c>
      <c r="K188" s="44"/>
      <c r="L188" s="43"/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.75" customHeight="1" x14ac:dyDescent="0.3">
      <c r="A191" s="24"/>
      <c r="B191" s="17"/>
      <c r="C191" s="8"/>
      <c r="D191" s="18" t="s">
        <v>33</v>
      </c>
      <c r="E191" s="9"/>
      <c r="F191" s="19">
        <f>SUM(F184:F190)</f>
        <v>520</v>
      </c>
      <c r="G191" s="19">
        <f t="shared" ref="G191:J191" si="63">SUM(G184:G190)</f>
        <v>33.699999999999996</v>
      </c>
      <c r="H191" s="19">
        <f t="shared" si="63"/>
        <v>13.899999999999999</v>
      </c>
      <c r="I191" s="19">
        <f t="shared" si="63"/>
        <v>72.2</v>
      </c>
      <c r="J191" s="19">
        <f t="shared" si="63"/>
        <v>549.69999999999993</v>
      </c>
      <c r="K191" s="25"/>
      <c r="L191" s="19">
        <v>83</v>
      </c>
    </row>
    <row r="192" spans="1:12" ht="14.4" x14ac:dyDescent="0.3">
      <c r="A192" s="26">
        <f>A184</f>
        <v>2</v>
      </c>
      <c r="B192" s="13">
        <f>B184</f>
        <v>5</v>
      </c>
      <c r="C192" s="10" t="s">
        <v>25</v>
      </c>
      <c r="D192" s="7" t="s">
        <v>26</v>
      </c>
      <c r="E192" s="42" t="s">
        <v>127</v>
      </c>
      <c r="F192" s="43">
        <v>30</v>
      </c>
      <c r="G192" s="43">
        <v>0.4</v>
      </c>
      <c r="H192" s="43">
        <v>0</v>
      </c>
      <c r="I192" s="43">
        <v>1.1000000000000001</v>
      </c>
      <c r="J192" s="43">
        <v>6.2</v>
      </c>
      <c r="K192" s="44"/>
      <c r="L192" s="43"/>
    </row>
    <row r="193" spans="1:12" ht="14.4" x14ac:dyDescent="0.3">
      <c r="A193" s="23"/>
      <c r="B193" s="15"/>
      <c r="C193" s="11"/>
      <c r="D193" s="7"/>
      <c r="E193" s="42" t="s">
        <v>128</v>
      </c>
      <c r="F193" s="43">
        <v>30</v>
      </c>
      <c r="G193" s="43">
        <v>0.62</v>
      </c>
      <c r="H193" s="43">
        <v>0.11</v>
      </c>
      <c r="I193" s="43">
        <v>3.06</v>
      </c>
      <c r="J193" s="43">
        <v>15.7</v>
      </c>
      <c r="K193" s="44"/>
      <c r="L193" s="43"/>
    </row>
    <row r="194" spans="1:12" ht="14.4" x14ac:dyDescent="0.3">
      <c r="A194" s="23"/>
      <c r="B194" s="15"/>
      <c r="C194" s="11"/>
      <c r="D194" s="7" t="s">
        <v>27</v>
      </c>
      <c r="E194" s="42" t="s">
        <v>129</v>
      </c>
      <c r="F194" s="43">
        <v>200</v>
      </c>
      <c r="G194" s="43">
        <v>7.4</v>
      </c>
      <c r="H194" s="43">
        <v>3.9</v>
      </c>
      <c r="I194" s="43">
        <v>20.100000000000001</v>
      </c>
      <c r="J194" s="43">
        <v>145.1</v>
      </c>
      <c r="K194" s="44"/>
      <c r="L194" s="43"/>
    </row>
    <row r="195" spans="1:12" ht="14.4" x14ac:dyDescent="0.3">
      <c r="A195" s="23"/>
      <c r="B195" s="15"/>
      <c r="C195" s="11"/>
      <c r="D195" s="7" t="s">
        <v>28</v>
      </c>
      <c r="E195" s="42" t="s">
        <v>130</v>
      </c>
      <c r="F195" s="43">
        <v>90</v>
      </c>
      <c r="G195" s="43">
        <v>12.3</v>
      </c>
      <c r="H195" s="43">
        <v>17.3</v>
      </c>
      <c r="I195" s="43">
        <v>15.3</v>
      </c>
      <c r="J195" s="43">
        <v>266.3</v>
      </c>
      <c r="K195" s="44"/>
      <c r="L195" s="43"/>
    </row>
    <row r="196" spans="1:12" ht="14.4" x14ac:dyDescent="0.3">
      <c r="A196" s="23"/>
      <c r="B196" s="15"/>
      <c r="C196" s="11"/>
      <c r="D196" s="7" t="s">
        <v>29</v>
      </c>
      <c r="E196" s="42" t="s">
        <v>131</v>
      </c>
      <c r="F196" s="43">
        <v>150</v>
      </c>
      <c r="G196" s="43">
        <v>4.0999999999999996</v>
      </c>
      <c r="H196" s="43">
        <v>5</v>
      </c>
      <c r="I196" s="43">
        <v>24.2</v>
      </c>
      <c r="J196" s="43">
        <v>158.1</v>
      </c>
      <c r="K196" s="44"/>
      <c r="L196" s="43"/>
    </row>
    <row r="197" spans="1:12" ht="14.4" x14ac:dyDescent="0.3">
      <c r="A197" s="23"/>
      <c r="B197" s="15"/>
      <c r="C197" s="11"/>
      <c r="D197" s="7" t="s">
        <v>30</v>
      </c>
      <c r="E197" s="42" t="s">
        <v>132</v>
      </c>
      <c r="F197" s="43">
        <v>200</v>
      </c>
      <c r="G197" s="43">
        <v>1</v>
      </c>
      <c r="H197" s="43">
        <v>0.2</v>
      </c>
      <c r="I197" s="43">
        <v>20.2</v>
      </c>
      <c r="J197" s="43">
        <v>86.6</v>
      </c>
      <c r="K197" s="44"/>
      <c r="L197" s="43"/>
    </row>
    <row r="198" spans="1:12" ht="14.4" x14ac:dyDescent="0.3">
      <c r="A198" s="23"/>
      <c r="B198" s="15"/>
      <c r="C198" s="11"/>
      <c r="D198" s="7" t="s">
        <v>31</v>
      </c>
      <c r="E198" s="42" t="s">
        <v>97</v>
      </c>
      <c r="F198" s="43">
        <v>50</v>
      </c>
      <c r="G198" s="43">
        <v>3.3</v>
      </c>
      <c r="H198" s="43">
        <v>0.6</v>
      </c>
      <c r="I198" s="43">
        <v>19.8</v>
      </c>
      <c r="J198" s="43">
        <v>97.8</v>
      </c>
      <c r="K198" s="44"/>
      <c r="L198" s="43"/>
    </row>
    <row r="199" spans="1:12" ht="14.4" x14ac:dyDescent="0.3">
      <c r="A199" s="23"/>
      <c r="B199" s="15"/>
      <c r="C199" s="11"/>
      <c r="D199" s="7" t="s">
        <v>32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4"/>
      <c r="B202" s="17"/>
      <c r="C202" s="8"/>
      <c r="D202" s="18" t="s">
        <v>33</v>
      </c>
      <c r="E202" s="9"/>
      <c r="F202" s="19">
        <f>SUM(F192:F201)</f>
        <v>750</v>
      </c>
      <c r="G202" s="19">
        <f t="shared" ref="G202:J202" si="64">SUM(G192:G201)</f>
        <v>29.12</v>
      </c>
      <c r="H202" s="19">
        <f t="shared" si="64"/>
        <v>27.110000000000003</v>
      </c>
      <c r="I202" s="19">
        <f t="shared" si="64"/>
        <v>103.76</v>
      </c>
      <c r="J202" s="19">
        <f t="shared" si="64"/>
        <v>775.8</v>
      </c>
      <c r="K202" s="25"/>
      <c r="L202" s="19">
        <v>114.86</v>
      </c>
    </row>
    <row r="203" spans="1:12" ht="14.4" x14ac:dyDescent="0.25">
      <c r="A203" s="29">
        <f>A184</f>
        <v>2</v>
      </c>
      <c r="B203" s="30">
        <f>B184</f>
        <v>5</v>
      </c>
      <c r="C203" s="60" t="s">
        <v>4</v>
      </c>
      <c r="D203" s="61"/>
      <c r="E203" s="31"/>
      <c r="F203" s="32">
        <f>F191+F202</f>
        <v>1270</v>
      </c>
      <c r="G203" s="32">
        <f t="shared" ref="G203" si="65">G191+G202</f>
        <v>62.819999999999993</v>
      </c>
      <c r="H203" s="32">
        <f t="shared" ref="H203" si="66">H191+H202</f>
        <v>41.010000000000005</v>
      </c>
      <c r="I203" s="32">
        <f t="shared" ref="I203" si="67">I191+I202</f>
        <v>175.96</v>
      </c>
      <c r="J203" s="32">
        <f t="shared" ref="J203:L203" si="68">J191+J202</f>
        <v>1325.5</v>
      </c>
      <c r="K203" s="32"/>
      <c r="L203" s="32">
        <f t="shared" si="68"/>
        <v>197.86</v>
      </c>
    </row>
    <row r="204" spans="1:12" x14ac:dyDescent="0.25">
      <c r="A204" s="27"/>
      <c r="B204" s="28"/>
      <c r="C204" s="62" t="s">
        <v>5</v>
      </c>
      <c r="D204" s="62"/>
      <c r="E204" s="62"/>
      <c r="F204" s="34">
        <f>(F24+F44+F63+F83+F103+F122+F142+F163+F183+F203)/(IF(F24=0,0,1)+IF(F44=0,0,1)+IF(F63=0,0,1)+IF(F83=0,0,1)+IF(F103=0,0,1)+IF(F122=0,0,1)+IF(F142=0,0,1)+IF(F163=0,0,1)+IF(F183=0,0,1)+IF(F203=0,0,1))</f>
        <v>1258.5</v>
      </c>
      <c r="G204" s="34">
        <f>(G24+G44+G63+G83+G103+G122+G142+G163+G183+G203)/(IF(G24=0,0,1)+IF(G44=0,0,1)+IF(G63=0,0,1)+IF(G83=0,0,1)+IF(G103=0,0,1)+IF(G122=0,0,1)+IF(G142=0,0,1)+IF(G163=0,0,1)+IF(G183=0,0,1)+IF(G203=0,0,1))</f>
        <v>54.462000000000003</v>
      </c>
      <c r="H204" s="34">
        <f>(H24+H44+H63+H83+H103+H122+H142+H163+H183+H203)/(IF(H24=0,0,1)+IF(H44=0,0,1)+IF(H63=0,0,1)+IF(H83=0,0,1)+IF(H103=0,0,1)+IF(H122=0,0,1)+IF(H142=0,0,1)+IF(H163=0,0,1)+IF(H183=0,0,1)+IF(H203=0,0,1))</f>
        <v>49.272000000000006</v>
      </c>
      <c r="I204" s="34">
        <f>(I24+I44+I63+I83+I103+I122+I142+I163+I183+I203)/(IF(I24=0,0,1)+IF(I44=0,0,1)+IF(I63=0,0,1)+IF(I83=0,0,1)+IF(I103=0,0,1)+IF(I122=0,0,1)+IF(I142=0,0,1)+IF(I163=0,0,1)+IF(I183=0,0,1)+IF(I203=0,0,1))</f>
        <v>180.142</v>
      </c>
      <c r="J204" s="34">
        <f>(J24+J44+J63+J83+J103+J122+J142+J163+J183+J203)/(IF(J24=0,0,1)+IF(J44=0,0,1)+IF(J63=0,0,1)+IF(J83=0,0,1)+IF(J103=0,0,1)+IF(J122=0,0,1)+IF(J142=0,0,1)+IF(J163=0,0,1)+IF(J183=0,0,1)+IF(J203=0,0,1))</f>
        <v>1384.9979999999998</v>
      </c>
      <c r="K204" s="34"/>
      <c r="L204" s="34">
        <f>(L24+L44+L63+L83+L103+L122+L142+L163+L183+L203)/(IF(L24=0,0,1)+IF(L44=0,0,1)+IF(L63=0,0,1)+IF(L83=0,0,1)+IF(L103=0,0,1)+IF(L122=0,0,1)+IF(L142=0,0,1)+IF(L163=0,0,1)+IF(L183=0,0,1)+IF(L203=0,0,1))</f>
        <v>197.86000000000004</v>
      </c>
    </row>
  </sheetData>
  <mergeCells count="14">
    <mergeCell ref="C83:D83"/>
    <mergeCell ref="C103:D103"/>
    <mergeCell ref="C24:D24"/>
    <mergeCell ref="C204:E204"/>
    <mergeCell ref="C203:D203"/>
    <mergeCell ref="C122:D122"/>
    <mergeCell ref="C142:D142"/>
    <mergeCell ref="C163:D163"/>
    <mergeCell ref="C183:D183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2022-05-16T14:23:56Z</dcterms:created>
  <dcterms:modified xsi:type="dcterms:W3CDTF">2023-10-17T06:20:20Z</dcterms:modified>
</cp:coreProperties>
</file>